
<file path=[Content_Types].xml><?xml version="1.0" encoding="utf-8"?>
<Types xmlns="http://schemas.openxmlformats.org/package/2006/content-types">
  <Default ContentType="application/xml" Extension="xml"/>
  <Default ContentType="image/png" Extension="png"/>
  <Default ContentType="application/vnd.openxmlformats-package.relationships+xml" Extension="rels"/>
  <Override ContentType="application/vnd.openxmlformats-officedocument.spreadsheetml.worksheet+xml" PartName="/xl/worksheets/sheet5.xml"/>
  <Override ContentType="application/vnd.openxmlformats-officedocument.spreadsheetml.worksheet+xml" PartName="/xl/worksheets/sheet4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3.xml"/>
  <Override ContentType="application/vnd.openxmlformats-officedocument.drawing+xml" PartName="/xl/drawings/drawing6.xml"/>
  <Override ContentType="application/vnd.openxmlformats-officedocument.drawing+xml" PartName="/xl/drawings/drawing5.xml"/>
  <Override ContentType="application/vnd.openxmlformats-officedocument.drawing+xml" PartName="/xl/drawings/drawing1.xml"/>
  <Override ContentType="application/vnd.openxmlformats-officedocument.drawing+xml" PartName="/xl/drawings/drawing7.xml"/>
  <Override ContentType="application/vnd.openxmlformats-officedocument.drawing+xml" PartName="/xl/drawings/drawing2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Details" sheetId="1" r:id="rId4"/>
    <sheet state="visible" name="Jersey Size Chart" sheetId="2" r:id="rId5"/>
    <sheet state="visible" name="Shirt #1" sheetId="3" r:id="rId6"/>
    <sheet state="visible" name="Shirt #2" sheetId="4" r:id="rId7"/>
    <sheet state="visible" name="Pants Size Chart" sheetId="5" r:id="rId8"/>
    <sheet state="visible" name="Shorts" sheetId="6" r:id="rId9"/>
    <sheet state="visible" name="Upload" sheetId="7" r:id="rId10"/>
  </sheets>
  <definedNames/>
  <calcPr/>
  <extLst>
    <ext uri="GoogleSheetsCustomDataVersion2">
      <go:sheetsCustomData xmlns:go="http://customooxmlschemas.google.com/" r:id="rId11" roundtripDataChecksum="31zveTTFWOXUsf96mW7m38WjY5XCZAXjQatzSIUe2dk="/>
    </ext>
  </extLst>
</workbook>
</file>

<file path=xl/sharedStrings.xml><?xml version="1.0" encoding="utf-8"?>
<sst xmlns="http://schemas.openxmlformats.org/spreadsheetml/2006/main" count="184" uniqueCount="108">
  <si>
    <t>what you need to know to start and order</t>
  </si>
  <si>
    <t>1. Please make sure the shipping details is complete with your zip code.</t>
  </si>
  <si>
    <t>CLIENT DETAILS</t>
  </si>
  <si>
    <r>
      <rPr>
        <rFont val="Montserrat"/>
        <color theme="1"/>
        <sz val="12.0"/>
      </rPr>
      <t>2. We follow a</t>
    </r>
    <r>
      <rPr>
        <rFont val="Montserrat"/>
        <b/>
        <color theme="1"/>
        <sz val="12.0"/>
      </rPr>
      <t xml:space="preserve"> 4 - 5 weeks lead time</t>
    </r>
    <r>
      <rPr>
        <rFont val="Montserrat"/>
        <color theme="1"/>
        <sz val="12.0"/>
      </rPr>
      <t xml:space="preserve">, this includes processing the order forms, design, </t>
    </r>
  </si>
  <si>
    <t>NAME</t>
  </si>
  <si>
    <t xml:space="preserve"> production, and shipping proccesses.</t>
  </si>
  <si>
    <t>EMAIL ADDRESS</t>
  </si>
  <si>
    <t>3. For design/ artwork assistance, please contact us.</t>
  </si>
  <si>
    <t>CONTACT</t>
  </si>
  <si>
    <t>4. Invoice will be sent after we have processed your order.</t>
  </si>
  <si>
    <t>TEAM NAME</t>
  </si>
  <si>
    <t>5. Please be aware of the UPPER &amp; lower case when typing jersey's name.</t>
  </si>
  <si>
    <t>CITY, COUNTRY</t>
  </si>
  <si>
    <r>
      <rPr>
        <rFont val="Montserrat"/>
        <color theme="0"/>
        <sz val="12.0"/>
      </rPr>
      <t xml:space="preserve">SHIPPING DETAILS    </t>
    </r>
    <r>
      <rPr>
        <rFont val="Montserrat"/>
        <color theme="0"/>
        <sz val="10.0"/>
      </rPr>
      <t xml:space="preserve"> (</t>
    </r>
    <r>
      <rPr>
        <rFont val="Montserrat"/>
        <i/>
        <color theme="0"/>
        <sz val="10.0"/>
      </rPr>
      <t>PLEASE FILL UP COMPLETELY)</t>
    </r>
  </si>
  <si>
    <t>RECIPIENT FULL NAME</t>
  </si>
  <si>
    <t>ORDER FORM INSTRUCTIONS</t>
  </si>
  <si>
    <t>ADDRESS</t>
  </si>
  <si>
    <t>STREET</t>
  </si>
  <si>
    <t>CITY</t>
  </si>
  <si>
    <t>1. Please fill up the form completely then click send order form for you to be</t>
  </si>
  <si>
    <t>STATE/COUNTRY</t>
  </si>
  <si>
    <t>linked to our page.</t>
  </si>
  <si>
    <t>ZIP CODE</t>
  </si>
  <si>
    <t>2. Rename the file name into "Team Name"</t>
  </si>
  <si>
    <t>CONTACT NUMBER</t>
  </si>
  <si>
    <t>3. Please fill up the customer &amp; shipping details completely.</t>
  </si>
  <si>
    <t>If you have more than one shipping address, please contact us at (insert email)</t>
  </si>
  <si>
    <t>4. Please choose shirt types &amp; sizes on the drop down list.</t>
  </si>
  <si>
    <t>DEADLINE FOR ORDER</t>
  </si>
  <si>
    <t>5. What is written in the "Name to be Printed" column will be exactly the same text</t>
  </si>
  <si>
    <t xml:space="preserve"> we will print. Please double check the spelling.</t>
  </si>
  <si>
    <t>HEADER HERE</t>
  </si>
  <si>
    <t>6. Please be aware of UPPER &amp; lower case when encoding the name.</t>
  </si>
  <si>
    <t>7. You can adjust the length and width of your jsersey by specifying it in the special</t>
  </si>
  <si>
    <t>SHIRT #1</t>
  </si>
  <si>
    <t>SHIRT #2</t>
  </si>
  <si>
    <t xml:space="preserve"> request column to (ex. Add/minus (#of) inches in the length/width).</t>
  </si>
  <si>
    <t>8. After sending the order form, we will check it &amp; send you the invoice after.</t>
  </si>
  <si>
    <t>9. If you have any questions/concerns, please contact us.</t>
  </si>
  <si>
    <t>SHORTS</t>
  </si>
  <si>
    <t>MINIMUM QUANTITY FOR ORDERS</t>
  </si>
  <si>
    <t>New Order ( Shirts &amp; Shorts) - 15 pcs per design</t>
  </si>
  <si>
    <t>ORDER DETIALS</t>
  </si>
  <si>
    <t>ORDER SUMMARY</t>
  </si>
  <si>
    <t>Printing Type</t>
  </si>
  <si>
    <t>Sublimation</t>
  </si>
  <si>
    <t>SIZES</t>
  </si>
  <si>
    <t>UNISEX</t>
  </si>
  <si>
    <t>FEMALE</t>
  </si>
  <si>
    <t>Jersey Colour</t>
  </si>
  <si>
    <t>1-2 Years</t>
  </si>
  <si>
    <t>Font Used</t>
  </si>
  <si>
    <t>3-4 Years</t>
  </si>
  <si>
    <t>5-6 Years</t>
  </si>
  <si>
    <t>7-8 Years</t>
  </si>
  <si>
    <t>Additional Instructions</t>
  </si>
  <si>
    <t>9-11 Years</t>
  </si>
  <si>
    <t>3XS</t>
  </si>
  <si>
    <t>XXS</t>
  </si>
  <si>
    <t>Design example</t>
  </si>
  <si>
    <t>XS</t>
  </si>
  <si>
    <t>S</t>
  </si>
  <si>
    <t>M</t>
  </si>
  <si>
    <t>L</t>
  </si>
  <si>
    <t>XL</t>
  </si>
  <si>
    <t>2XL</t>
  </si>
  <si>
    <t>3XL</t>
  </si>
  <si>
    <t>4XL</t>
  </si>
  <si>
    <t>OVERALL TOTAL</t>
  </si>
  <si>
    <t>BREAKDOWN</t>
  </si>
  <si>
    <t>KIDS</t>
  </si>
  <si>
    <t>Short Sleeves</t>
  </si>
  <si>
    <t>Long Sleeves</t>
  </si>
  <si>
    <t>Sleeveless</t>
  </si>
  <si>
    <t>Singlet</t>
  </si>
  <si>
    <t>Hoodie</t>
  </si>
  <si>
    <t>Name</t>
  </si>
  <si>
    <t>Name to be Printed</t>
  </si>
  <si>
    <t>Shirt Type</t>
  </si>
  <si>
    <t>Size</t>
  </si>
  <si>
    <t>Jersey #</t>
  </si>
  <si>
    <t>Remark</t>
  </si>
  <si>
    <r>
      <rPr>
        <rFont val="Montserrat"/>
        <b/>
        <color theme="1"/>
        <sz val="11.0"/>
      </rPr>
      <t xml:space="preserve">(Optional)                        </t>
    </r>
    <r>
      <rPr>
        <rFont val="Montserrat"/>
        <b val="0"/>
        <i/>
        <color theme="1"/>
        <sz val="11.0"/>
      </rPr>
      <t>Name of the owner for you reference</t>
    </r>
  </si>
  <si>
    <r>
      <rPr>
        <rFont val="Montserrat"/>
        <b/>
        <color theme="1"/>
        <sz val="11.0"/>
      </rPr>
      <t xml:space="preserve">(Optional) </t>
    </r>
    <r>
      <rPr>
        <rFont val="Montserrat"/>
        <i/>
        <color theme="1"/>
        <sz val="11.0"/>
      </rPr>
      <t xml:space="preserve">Name will be printed exactly how it's typed. Please be aware of </t>
    </r>
    <r>
      <rPr>
        <rFont val="Montserrat"/>
        <b/>
        <i/>
        <color theme="1"/>
        <sz val="11.0"/>
      </rPr>
      <t xml:space="preserve"> UPPER &amp; lower case</t>
    </r>
    <r>
      <rPr>
        <rFont val="Montserrat"/>
        <i/>
        <color theme="1"/>
        <sz val="11.0"/>
      </rPr>
      <t xml:space="preserve"> letters. Please leave this blank if you don't want names to be printed.</t>
    </r>
  </si>
  <si>
    <t>Please choose from the drop down menu.</t>
  </si>
  <si>
    <t>Please choose from the drop down list.                 (ex: Unisex S)</t>
  </si>
  <si>
    <t>(Optional)</t>
  </si>
  <si>
    <t xml:space="preserve"> </t>
  </si>
  <si>
    <t>Ex</t>
  </si>
  <si>
    <t>Mike</t>
  </si>
  <si>
    <t>MIKE</t>
  </si>
  <si>
    <t>UNISEX M</t>
  </si>
  <si>
    <r>
      <rPr>
        <rFont val="Montserrat"/>
        <b/>
        <color theme="1"/>
        <sz val="11.0"/>
      </rPr>
      <t xml:space="preserve">(Optional)                        </t>
    </r>
    <r>
      <rPr>
        <rFont val="Montserrat"/>
        <b val="0"/>
        <i/>
        <color theme="1"/>
        <sz val="11.0"/>
      </rPr>
      <t>Name of the owner for you reference</t>
    </r>
  </si>
  <si>
    <r>
      <rPr>
        <rFont val="Montserrat"/>
        <b/>
        <color theme="1"/>
        <sz val="11.0"/>
      </rPr>
      <t xml:space="preserve">(Optional) </t>
    </r>
    <r>
      <rPr>
        <rFont val="Montserrat"/>
        <i/>
        <color theme="1"/>
        <sz val="11.0"/>
      </rPr>
      <t xml:space="preserve">Name will be printed exactly how it's typed. Please be aware of </t>
    </r>
    <r>
      <rPr>
        <rFont val="Montserrat"/>
        <b/>
        <i/>
        <color theme="1"/>
        <sz val="11.0"/>
      </rPr>
      <t xml:space="preserve"> UPPER &amp; lower case</t>
    </r>
    <r>
      <rPr>
        <rFont val="Montserrat"/>
        <i/>
        <color theme="1"/>
        <sz val="11.0"/>
      </rPr>
      <t xml:space="preserve"> letters. Please leave this blank if you don't want names to be printed.</t>
    </r>
  </si>
  <si>
    <t>Shorts Type</t>
  </si>
  <si>
    <t>WOMEN</t>
  </si>
  <si>
    <t>Shorts Colour</t>
  </si>
  <si>
    <t>Without Pockets</t>
  </si>
  <si>
    <t>With Pockets</t>
  </si>
  <si>
    <t>With / Without Pockets</t>
  </si>
  <si>
    <t>Shorts #</t>
  </si>
  <si>
    <t>REMARKS</t>
  </si>
  <si>
    <r>
      <rPr>
        <rFont val="Montserrat"/>
        <b/>
        <color theme="1"/>
        <sz val="11.0"/>
      </rPr>
      <t xml:space="preserve">(Optional)                        </t>
    </r>
    <r>
      <rPr>
        <rFont val="Montserrat"/>
        <b val="0"/>
        <i/>
        <color theme="1"/>
        <sz val="11.0"/>
      </rPr>
      <t>Name of the owner for you reference</t>
    </r>
  </si>
  <si>
    <r>
      <rPr>
        <rFont val="Montserrat"/>
        <b/>
        <color theme="1"/>
        <sz val="11.0"/>
      </rPr>
      <t xml:space="preserve">(Optional) </t>
    </r>
    <r>
      <rPr>
        <rFont val="Montserrat"/>
        <i/>
        <color theme="1"/>
        <sz val="11.0"/>
      </rPr>
      <t xml:space="preserve">Name will be printed exactly how it's typed. Please be aware of </t>
    </r>
    <r>
      <rPr>
        <rFont val="Montserrat"/>
        <b/>
        <i/>
        <color theme="1"/>
        <sz val="11.0"/>
      </rPr>
      <t xml:space="preserve"> UPPER &amp; lower case</t>
    </r>
    <r>
      <rPr>
        <rFont val="Montserrat"/>
        <i/>
        <color theme="1"/>
        <sz val="11.0"/>
      </rPr>
      <t xml:space="preserve"> letters. Please leave this blank if you don't want names to be printed.</t>
    </r>
  </si>
  <si>
    <t>Unisex M</t>
  </si>
  <si>
    <t xml:space="preserve">Titan Apparel Upload </t>
  </si>
  <si>
    <t>When complete email it to upload@titanapparel.store</t>
  </si>
  <si>
    <t>Thank you :))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</si>
</sst>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19">
    <font>
      <sz val="11.0"/>
      <color theme="1"/>
      <name val="Calibri"/>
      <scheme val="minor"/>
    </font>
    <font>
      <sz val="12.0"/>
      <color theme="1"/>
      <name val="Montserrat"/>
    </font>
    <font/>
    <font>
      <sz val="18.0"/>
      <color theme="0"/>
      <name val="Montserrat"/>
    </font>
    <font>
      <sz val="12.0"/>
      <color theme="0"/>
      <name val="Montserrat"/>
    </font>
    <font>
      <sz val="10.0"/>
      <color theme="1"/>
      <name val="Montserrat"/>
    </font>
    <font>
      <sz val="10.0"/>
      <color theme="0"/>
      <name val="Montserrat"/>
    </font>
    <font>
      <u/>
      <sz val="11.0"/>
      <color rgb="FF0000FF"/>
      <name val="Calibri"/>
    </font>
    <font>
      <sz val="18.0"/>
      <color rgb="FFFFFFFF"/>
      <name val="Montserrat"/>
    </font>
    <font>
      <sz val="11.0"/>
      <color theme="1"/>
      <name val="Montserrat"/>
    </font>
    <font>
      <b/>
      <sz val="11.0"/>
      <color theme="1"/>
      <name val="Montserrat"/>
    </font>
    <font>
      <sz val="11.0"/>
      <color theme="1"/>
      <name val="Montserrat Alternates"/>
    </font>
    <font>
      <sz val="11.0"/>
      <color rgb="FF000000"/>
      <name val="Montserrat"/>
    </font>
    <font>
      <b/>
      <sz val="11.0"/>
      <color rgb="FFFFFFFF"/>
      <name val="Montserrat"/>
    </font>
    <font>
      <i/>
      <sz val="11.0"/>
      <color theme="1"/>
      <name val="Montserrat"/>
    </font>
    <font>
      <sz val="7.0"/>
      <color theme="1"/>
      <name val="Montserrat"/>
    </font>
    <font>
      <sz val="12.0"/>
      <color rgb="FFFFFFFF"/>
      <name val="Montserrat"/>
    </font>
    <font>
      <sz val="11.0"/>
      <color theme="1"/>
      <name val="Calibri"/>
    </font>
    <font>
      <sz val="26.0"/>
      <color theme="1"/>
      <name val="Calibri"/>
    </font>
  </fonts>
  <fills count="9">
    <fill>
      <patternFill patternType="none"/>
    </fill>
    <fill>
      <patternFill patternType="lightGray"/>
    </fill>
    <fill>
      <patternFill patternType="solid">
        <fgColor rgb="FF9900FF"/>
        <bgColor rgb="FF9900FF"/>
      </patternFill>
    </fill>
    <fill>
      <patternFill patternType="solid">
        <fgColor rgb="FFBFBFBF"/>
        <bgColor rgb="FFBFBFBF"/>
      </patternFill>
    </fill>
    <fill>
      <patternFill patternType="solid">
        <fgColor rgb="FFD8D8D8"/>
        <bgColor rgb="FFD8D8D8"/>
      </patternFill>
    </fill>
    <fill>
      <patternFill patternType="solid">
        <fgColor rgb="FFA5A5A5"/>
        <bgColor rgb="FFA5A5A5"/>
      </patternFill>
    </fill>
    <fill>
      <patternFill patternType="solid">
        <fgColor rgb="FF666666"/>
        <bgColor rgb="FF666666"/>
      </patternFill>
    </fill>
    <fill>
      <patternFill patternType="solid">
        <fgColor rgb="FFFFFFFF"/>
        <bgColor rgb="FFFFFFFF"/>
      </patternFill>
    </fill>
    <fill>
      <patternFill patternType="solid">
        <fgColor rgb="FFF2F2F2"/>
        <bgColor rgb="FFF2F2F2"/>
      </patternFill>
    </fill>
  </fills>
  <borders count="24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/>
      <top style="thin">
        <color rgb="FF000000"/>
      </top>
      <bottom/>
    </border>
    <border>
      <top style="thin">
        <color rgb="FF000000"/>
      </top>
      <bottom/>
    </border>
    <border>
      <right/>
      <top style="thin">
        <color rgb="FF000000"/>
      </top>
      <bottom/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/>
      <bottom style="thin">
        <color rgb="FF000000"/>
      </bottom>
    </border>
    <border>
      <left/>
      <top/>
      <bottom/>
    </border>
    <border>
      <right/>
      <top/>
      <bottom/>
    </border>
    <border>
      <left style="thin">
        <color rgb="FF000000"/>
      </left>
      <right style="thin">
        <color rgb="FF000000"/>
      </right>
      <top style="thin">
        <color rgb="FF000000"/>
      </top>
      <bottom/>
    </border>
    <border>
      <left/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94">
    <xf borderId="0" fillId="0" fontId="0" numFmtId="0" xfId="0" applyAlignment="1" applyFont="1">
      <alignment readingOrder="0" shrinkToFit="0" vertical="bottom" wrapText="0"/>
    </xf>
    <xf borderId="0" fillId="0" fontId="1" numFmtId="0" xfId="0" applyFont="1"/>
    <xf borderId="1" fillId="2" fontId="1" numFmtId="0" xfId="0" applyAlignment="1" applyBorder="1" applyFill="1" applyFont="1">
      <alignment horizontal="center"/>
    </xf>
    <xf borderId="2" fillId="0" fontId="2" numFmtId="0" xfId="0" applyBorder="1" applyFont="1"/>
    <xf borderId="3" fillId="0" fontId="2" numFmtId="0" xfId="0" applyBorder="1" applyFont="1"/>
    <xf borderId="1" fillId="2" fontId="3" numFmtId="0" xfId="0" applyAlignment="1" applyBorder="1" applyFont="1">
      <alignment horizontal="center" vertical="center"/>
    </xf>
    <xf borderId="4" fillId="0" fontId="2" numFmtId="0" xfId="0" applyBorder="1" applyFont="1"/>
    <xf borderId="5" fillId="0" fontId="2" numFmtId="0" xfId="0" applyBorder="1" applyFont="1"/>
    <xf borderId="6" fillId="0" fontId="2" numFmtId="0" xfId="0" applyBorder="1" applyFont="1"/>
    <xf borderId="7" fillId="0" fontId="2" numFmtId="0" xfId="0" applyBorder="1" applyFont="1"/>
    <xf borderId="8" fillId="0" fontId="2" numFmtId="0" xfId="0" applyBorder="1" applyFont="1"/>
    <xf borderId="1" fillId="0" fontId="1" numFmtId="0" xfId="0" applyAlignment="1" applyBorder="1" applyFont="1">
      <alignment horizontal="left"/>
    </xf>
    <xf borderId="9" fillId="3" fontId="4" numFmtId="0" xfId="0" applyAlignment="1" applyBorder="1" applyFill="1" applyFont="1">
      <alignment horizontal="left" vertical="center"/>
    </xf>
    <xf borderId="10" fillId="0" fontId="2" numFmtId="0" xfId="0" applyBorder="1" applyFont="1"/>
    <xf borderId="11" fillId="0" fontId="2" numFmtId="0" xfId="0" applyBorder="1" applyFont="1"/>
    <xf borderId="4" fillId="0" fontId="1" numFmtId="0" xfId="0" applyAlignment="1" applyBorder="1" applyFont="1">
      <alignment horizontal="left"/>
    </xf>
    <xf borderId="12" fillId="4" fontId="5" numFmtId="0" xfId="0" applyAlignment="1" applyBorder="1" applyFill="1" applyFont="1">
      <alignment horizontal="left" vertical="center"/>
    </xf>
    <xf borderId="9" fillId="0" fontId="1" numFmtId="0" xfId="0" applyAlignment="1" applyBorder="1" applyFont="1">
      <alignment horizontal="center"/>
    </xf>
    <xf borderId="4" fillId="0" fontId="1" numFmtId="0" xfId="0" applyAlignment="1" applyBorder="1" applyFont="1">
      <alignment horizontal="center"/>
    </xf>
    <xf borderId="9" fillId="3" fontId="6" numFmtId="0" xfId="0" applyAlignment="1" applyBorder="1" applyFont="1">
      <alignment horizontal="left" vertical="center"/>
    </xf>
    <xf borderId="5" fillId="0" fontId="1" numFmtId="0" xfId="0" applyBorder="1" applyFont="1"/>
    <xf borderId="13" fillId="2" fontId="4" numFmtId="0" xfId="0" applyAlignment="1" applyBorder="1" applyFont="1">
      <alignment horizontal="left"/>
    </xf>
    <xf borderId="14" fillId="0" fontId="2" numFmtId="0" xfId="0" applyBorder="1" applyFont="1"/>
    <xf borderId="15" fillId="0" fontId="2" numFmtId="0" xfId="0" applyBorder="1" applyFont="1"/>
    <xf borderId="1" fillId="0" fontId="1" numFmtId="0" xfId="0" applyAlignment="1" applyBorder="1" applyFont="1">
      <alignment horizontal="center"/>
    </xf>
    <xf borderId="4" fillId="0" fontId="1" numFmtId="0" xfId="0" applyBorder="1" applyFont="1"/>
    <xf borderId="16" fillId="0" fontId="7" numFmtId="0" xfId="0" applyAlignment="1" applyBorder="1" applyFont="1">
      <alignment horizontal="center" vertical="center"/>
    </xf>
    <xf borderId="17" fillId="0" fontId="2" numFmtId="0" xfId="0" applyBorder="1" applyFont="1"/>
    <xf borderId="18" fillId="0" fontId="2" numFmtId="0" xfId="0" applyBorder="1" applyFont="1"/>
    <xf borderId="1" fillId="2" fontId="8" numFmtId="0" xfId="0" applyAlignment="1" applyBorder="1" applyFont="1">
      <alignment horizontal="center" vertical="center"/>
    </xf>
    <xf borderId="1" fillId="0" fontId="1" numFmtId="0" xfId="0" applyAlignment="1" applyBorder="1" applyFont="1">
      <alignment horizontal="center" vertical="center"/>
    </xf>
    <xf borderId="6" fillId="0" fontId="1" numFmtId="0" xfId="0" applyBorder="1" applyFont="1"/>
    <xf borderId="7" fillId="0" fontId="1" numFmtId="0" xfId="0" applyBorder="1" applyFont="1"/>
    <xf borderId="8" fillId="0" fontId="1" numFmtId="0" xfId="0" applyBorder="1" applyFont="1"/>
    <xf borderId="0" fillId="0" fontId="9" numFmtId="0" xfId="0" applyFont="1"/>
    <xf borderId="9" fillId="5" fontId="4" numFmtId="0" xfId="0" applyAlignment="1" applyBorder="1" applyFill="1" applyFont="1">
      <alignment horizontal="left" vertical="center"/>
    </xf>
    <xf borderId="9" fillId="5" fontId="4" numFmtId="0" xfId="0" applyAlignment="1" applyBorder="1" applyFont="1">
      <alignment horizontal="center"/>
    </xf>
    <xf borderId="12" fillId="4" fontId="9" numFmtId="0" xfId="0" applyAlignment="1" applyBorder="1" applyFont="1">
      <alignment vertical="center"/>
    </xf>
    <xf borderId="9" fillId="0" fontId="10" numFmtId="0" xfId="0" applyAlignment="1" applyBorder="1" applyFont="1">
      <alignment horizontal="center" vertical="center"/>
    </xf>
    <xf borderId="12" fillId="3" fontId="9" numFmtId="0" xfId="0" applyAlignment="1" applyBorder="1" applyFont="1">
      <alignment vertical="center"/>
    </xf>
    <xf borderId="9" fillId="3" fontId="9" numFmtId="0" xfId="0" applyAlignment="1" applyBorder="1" applyFont="1">
      <alignment horizontal="center" vertical="center"/>
    </xf>
    <xf borderId="9" fillId="0" fontId="9" numFmtId="0" xfId="0" applyAlignment="1" applyBorder="1" applyFont="1">
      <alignment horizontal="center" vertical="center"/>
    </xf>
    <xf borderId="12" fillId="4" fontId="9" numFmtId="0" xfId="0" applyBorder="1" applyFont="1"/>
    <xf borderId="9" fillId="0" fontId="9" numFmtId="0" xfId="0" applyAlignment="1" applyBorder="1" applyFont="1">
      <alignment horizontal="center"/>
    </xf>
    <xf borderId="9" fillId="6" fontId="9" numFmtId="0" xfId="0" applyAlignment="1" applyBorder="1" applyFill="1" applyFont="1">
      <alignment horizontal="center"/>
    </xf>
    <xf borderId="16" fillId="4" fontId="9" numFmtId="0" xfId="0" applyAlignment="1" applyBorder="1" applyFont="1">
      <alignment horizontal="left" vertical="top"/>
    </xf>
    <xf borderId="1" fillId="0" fontId="9" numFmtId="0" xfId="0" applyAlignment="1" applyBorder="1" applyFont="1">
      <alignment horizontal="center" vertical="center"/>
    </xf>
    <xf borderId="9" fillId="6" fontId="9" numFmtId="0" xfId="0" applyAlignment="1" applyBorder="1" applyFont="1">
      <alignment horizontal="center" vertical="center"/>
    </xf>
    <xf borderId="16" fillId="4" fontId="9" numFmtId="0" xfId="0" applyAlignment="1" applyBorder="1" applyFont="1">
      <alignment horizontal="left" vertical="center"/>
    </xf>
    <xf borderId="12" fillId="4" fontId="11" numFmtId="0" xfId="0" applyBorder="1" applyFont="1"/>
    <xf borderId="10" fillId="0" fontId="9" numFmtId="0" xfId="0" applyAlignment="1" applyBorder="1" applyFont="1">
      <alignment horizontal="center"/>
    </xf>
    <xf borderId="19" fillId="4" fontId="11" numFmtId="0" xfId="0" applyBorder="1" applyFont="1"/>
    <xf borderId="7" fillId="0" fontId="9" numFmtId="0" xfId="0" applyAlignment="1" applyBorder="1" applyFont="1">
      <alignment horizontal="center"/>
    </xf>
    <xf borderId="1" fillId="0" fontId="9" numFmtId="0" xfId="0" applyAlignment="1" applyBorder="1" applyFont="1">
      <alignment vertical="center"/>
    </xf>
    <xf borderId="2" fillId="0" fontId="9" numFmtId="0" xfId="0" applyAlignment="1" applyBorder="1" applyFont="1">
      <alignment vertical="center"/>
    </xf>
    <xf borderId="3" fillId="0" fontId="9" numFmtId="0" xfId="0" applyAlignment="1" applyBorder="1" applyFont="1">
      <alignment vertical="center"/>
    </xf>
    <xf borderId="19" fillId="4" fontId="9" numFmtId="0" xfId="0" applyBorder="1" applyFont="1"/>
    <xf borderId="4" fillId="0" fontId="9" numFmtId="0" xfId="0" applyAlignment="1" applyBorder="1" applyFont="1">
      <alignment vertical="center"/>
    </xf>
    <xf borderId="0" fillId="0" fontId="9" numFmtId="0" xfId="0" applyAlignment="1" applyFont="1">
      <alignment vertical="center"/>
    </xf>
    <xf borderId="5" fillId="0" fontId="9" numFmtId="0" xfId="0" applyAlignment="1" applyBorder="1" applyFont="1">
      <alignment vertical="center"/>
    </xf>
    <xf borderId="12" fillId="5" fontId="9" numFmtId="0" xfId="0" applyAlignment="1" applyBorder="1" applyFont="1">
      <alignment vertical="center"/>
    </xf>
    <xf borderId="9" fillId="5" fontId="9" numFmtId="0" xfId="0" applyAlignment="1" applyBorder="1" applyFont="1">
      <alignment horizontal="center" vertical="center"/>
    </xf>
    <xf borderId="20" fillId="5" fontId="9" numFmtId="0" xfId="0" applyAlignment="1" applyBorder="1" applyFont="1">
      <alignment horizontal="center" vertical="center"/>
    </xf>
    <xf borderId="21" fillId="0" fontId="2" numFmtId="0" xfId="0" applyBorder="1" applyFont="1"/>
    <xf borderId="22" fillId="4" fontId="9" numFmtId="0" xfId="0" applyAlignment="1" applyBorder="1" applyFont="1">
      <alignment vertical="center"/>
    </xf>
    <xf borderId="9" fillId="7" fontId="12" numFmtId="0" xfId="0" applyAlignment="1" applyBorder="1" applyFill="1" applyFont="1">
      <alignment horizontal="center" vertical="center"/>
    </xf>
    <xf borderId="6" fillId="0" fontId="9" numFmtId="0" xfId="0" applyAlignment="1" applyBorder="1" applyFont="1">
      <alignment vertical="center"/>
    </xf>
    <xf borderId="7" fillId="0" fontId="9" numFmtId="0" xfId="0" applyAlignment="1" applyBorder="1" applyFont="1">
      <alignment vertical="center"/>
    </xf>
    <xf borderId="16" fillId="2" fontId="13" numFmtId="0" xfId="0" applyAlignment="1" applyBorder="1" applyFont="1">
      <alignment horizontal="center" vertical="center"/>
    </xf>
    <xf borderId="1" fillId="2" fontId="13" numFmtId="0" xfId="0" applyAlignment="1" applyBorder="1" applyFont="1">
      <alignment horizontal="center" vertical="center"/>
    </xf>
    <xf borderId="16" fillId="3" fontId="10" numFmtId="0" xfId="0" applyAlignment="1" applyBorder="1" applyFont="1">
      <alignment horizontal="center" shrinkToFit="0" vertical="center" wrapText="1"/>
    </xf>
    <xf borderId="16" fillId="3" fontId="9" numFmtId="0" xfId="0" applyAlignment="1" applyBorder="1" applyFont="1">
      <alignment horizontal="center" shrinkToFit="0" vertical="center" wrapText="1"/>
    </xf>
    <xf borderId="16" fillId="3" fontId="14" numFmtId="0" xfId="0" applyAlignment="1" applyBorder="1" applyFont="1">
      <alignment horizontal="center" shrinkToFit="0" vertical="center" wrapText="1"/>
    </xf>
    <xf borderId="16" fillId="3" fontId="10" numFmtId="0" xfId="0" applyAlignment="1" applyBorder="1" applyFont="1">
      <alignment horizontal="center" vertical="center"/>
    </xf>
    <xf borderId="1" fillId="3" fontId="14" numFmtId="0" xfId="0" applyAlignment="1" applyBorder="1" applyFont="1">
      <alignment horizontal="center" shrinkToFit="0" vertical="center" wrapText="1"/>
    </xf>
    <xf borderId="0" fillId="0" fontId="9" numFmtId="0" xfId="0" applyAlignment="1" applyFont="1">
      <alignment horizontal="right"/>
    </xf>
    <xf borderId="19" fillId="2" fontId="13" numFmtId="0" xfId="0" applyAlignment="1" applyBorder="1" applyFont="1">
      <alignment horizontal="center" shrinkToFit="0" vertical="center" wrapText="1"/>
    </xf>
    <xf borderId="12" fillId="2" fontId="13" numFmtId="0" xfId="0" applyAlignment="1" applyBorder="1" applyFont="1">
      <alignment vertical="center"/>
    </xf>
    <xf borderId="12" fillId="2" fontId="13" numFmtId="0" xfId="0" applyAlignment="1" applyBorder="1" applyFont="1">
      <alignment horizontal="center" vertical="center"/>
    </xf>
    <xf borderId="9" fillId="2" fontId="13" numFmtId="0" xfId="0" applyAlignment="1" applyBorder="1" applyFont="1">
      <alignment horizontal="center" shrinkToFit="0" vertical="center" wrapText="1"/>
    </xf>
    <xf borderId="0" fillId="0" fontId="15" numFmtId="0" xfId="0" applyFont="1"/>
    <xf borderId="12" fillId="0" fontId="9" numFmtId="0" xfId="0" applyAlignment="1" applyBorder="1" applyFont="1">
      <alignment vertical="center"/>
    </xf>
    <xf borderId="12" fillId="0" fontId="9" numFmtId="0" xfId="0" applyAlignment="1" applyBorder="1" applyFont="1">
      <alignment horizontal="center" vertical="center"/>
    </xf>
    <xf borderId="9" fillId="0" fontId="9" numFmtId="0" xfId="0" applyAlignment="1" applyBorder="1" applyFont="1">
      <alignment horizontal="center" shrinkToFit="0" vertical="center" wrapText="1"/>
    </xf>
    <xf borderId="1" fillId="2" fontId="16" numFmtId="0" xfId="0" applyAlignment="1" applyBorder="1" applyFont="1">
      <alignment horizontal="center"/>
    </xf>
    <xf borderId="9" fillId="0" fontId="11" numFmtId="0" xfId="0" applyAlignment="1" applyBorder="1" applyFont="1">
      <alignment horizontal="center"/>
    </xf>
    <xf borderId="23" fillId="8" fontId="9" numFmtId="0" xfId="0" applyAlignment="1" applyBorder="1" applyFill="1" applyFont="1">
      <alignment horizontal="center" vertical="center"/>
    </xf>
    <xf borderId="4" fillId="0" fontId="17" numFmtId="0" xfId="0" applyBorder="1" applyFont="1"/>
    <xf borderId="5" fillId="0" fontId="17" numFmtId="0" xfId="0" applyBorder="1" applyFont="1"/>
    <xf borderId="6" fillId="0" fontId="17" numFmtId="0" xfId="0" applyBorder="1" applyFont="1"/>
    <xf borderId="7" fillId="0" fontId="17" numFmtId="0" xfId="0" applyBorder="1" applyFont="1"/>
    <xf borderId="8" fillId="0" fontId="17" numFmtId="0" xfId="0" applyBorder="1" applyFont="1"/>
    <xf borderId="16" fillId="2" fontId="13" numFmtId="0" xfId="0" applyAlignment="1" applyBorder="1" applyFont="1">
      <alignment horizontal="center" shrinkToFit="0" vertical="center" wrapText="1"/>
    </xf>
    <xf borderId="0" fillId="0" fontId="18" numFmtId="0" xfId="0" applyFon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11" Type="http://customschemas.google.com/relationships/workbookmetadata" Target="metadata"/><Relationship Id="rId10" Type="http://schemas.openxmlformats.org/officeDocument/2006/relationships/worksheet" Target="worksheets/sheet7.xml"/><Relationship Id="rId9" Type="http://schemas.openxmlformats.org/officeDocument/2006/relationships/worksheet" Target="worksheets/sheet6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<Relationships xmlns="http://schemas.openxmlformats.org/package/2006/relationships"><Relationship Id="rId1" Type="http://schemas.openxmlformats.org/officeDocument/2006/relationships/image" Target="../media/image3.png"/><Relationship Id="rId2" Type="http://schemas.openxmlformats.org/officeDocument/2006/relationships/image" Target="../media/image5.png"/></Relationships>
</file>

<file path=xl/drawings/_rels/drawing3.xml.rels><?xml version="1.0" encoding="UTF-8" standalone="yes"?>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4.xml.rels><?xml version="1.0" encoding="UTF-8" standalone="yes"?>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5.xml.rels><?xml version="1.0" encoding="UTF-8" standalone="yes"?>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6.xml.rels><?xml version="1.0" encoding="UTF-8" standalone="yes"?>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590550</xdr:colOff>
      <xdr:row>1</xdr:row>
      <xdr:rowOff>19050</xdr:rowOff>
    </xdr:from>
    <xdr:ext cx="5505450" cy="781050"/>
    <xdr:pic>
      <xdr:nvPicPr>
        <xdr:cNvPr id="0" name="image1.png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114300</xdr:colOff>
      <xdr:row>0</xdr:row>
      <xdr:rowOff>123825</xdr:rowOff>
    </xdr:from>
    <xdr:ext cx="14068425" cy="7839075"/>
    <xdr:pic>
      <xdr:nvPicPr>
        <xdr:cNvPr id="0" name="image3.png" title="Image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123825</xdr:colOff>
      <xdr:row>42</xdr:row>
      <xdr:rowOff>47625</xdr:rowOff>
    </xdr:from>
    <xdr:ext cx="14049375" cy="7877175"/>
    <xdr:pic>
      <xdr:nvPicPr>
        <xdr:cNvPr id="0" name="image5.png" title="Image"/>
        <xdr:cNvPicPr preferRelativeResize="0"/>
      </xdr:nvPicPr>
      <xdr:blipFill>
        <a:blip cstate="print" r:embed="rId2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1</xdr:col>
      <xdr:colOff>19050</xdr:colOff>
      <xdr:row>1</xdr:row>
      <xdr:rowOff>152400</xdr:rowOff>
    </xdr:from>
    <xdr:ext cx="5534025" cy="800100"/>
    <xdr:pic>
      <xdr:nvPicPr>
        <xdr:cNvPr id="0" name="image2.png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1</xdr:col>
      <xdr:colOff>19050</xdr:colOff>
      <xdr:row>1</xdr:row>
      <xdr:rowOff>152400</xdr:rowOff>
    </xdr:from>
    <xdr:ext cx="5534025" cy="800100"/>
    <xdr:pic>
      <xdr:nvPicPr>
        <xdr:cNvPr id="0" name="image2.png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504825</xdr:colOff>
      <xdr:row>1</xdr:row>
      <xdr:rowOff>28575</xdr:rowOff>
    </xdr:from>
    <xdr:ext cx="14011275" cy="7839075"/>
    <xdr:pic>
      <xdr:nvPicPr>
        <xdr:cNvPr id="0" name="image4.png" title="Image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6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1</xdr:col>
      <xdr:colOff>19050</xdr:colOff>
      <xdr:row>1</xdr:row>
      <xdr:rowOff>152400</xdr:rowOff>
    </xdr:from>
    <xdr:ext cx="5534025" cy="800100"/>
    <xdr:pic>
      <xdr:nvPicPr>
        <xdr:cNvPr id="0" name="image2.png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7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7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8.86"/>
    <col customWidth="1" min="2" max="2" width="30.71"/>
    <col customWidth="1" min="3" max="4" width="20.71"/>
    <col customWidth="1" min="5" max="5" width="30.71"/>
    <col customWidth="1" min="6" max="6" width="8.86"/>
    <col customWidth="1" min="7" max="7" width="30.71"/>
    <col customWidth="1" min="8" max="9" width="20.71"/>
    <col customWidth="1" min="10" max="10" width="30.71"/>
    <col customWidth="1" min="11" max="26" width="8.86"/>
  </cols>
  <sheetData>
    <row r="1" ht="18.0" customHeight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ht="22.5" customHeight="1">
      <c r="A2" s="1"/>
      <c r="B2" s="2"/>
      <c r="C2" s="3"/>
      <c r="D2" s="3"/>
      <c r="E2" s="4"/>
      <c r="F2" s="1"/>
      <c r="G2" s="5" t="s">
        <v>0</v>
      </c>
      <c r="H2" s="3"/>
      <c r="I2" s="3"/>
      <c r="J2" s="4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ht="22.5" customHeight="1">
      <c r="A3" s="1"/>
      <c r="B3" s="6"/>
      <c r="E3" s="7"/>
      <c r="F3" s="1"/>
      <c r="G3" s="6"/>
      <c r="J3" s="7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ht="22.5" customHeight="1">
      <c r="A4" s="1"/>
      <c r="B4" s="6"/>
      <c r="E4" s="7"/>
      <c r="F4" s="1"/>
      <c r="G4" s="8"/>
      <c r="H4" s="9"/>
      <c r="I4" s="9"/>
      <c r="J4" s="10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ht="22.5" customHeight="1">
      <c r="A5" s="1"/>
      <c r="B5" s="8"/>
      <c r="C5" s="9"/>
      <c r="D5" s="9"/>
      <c r="E5" s="10"/>
      <c r="F5" s="1"/>
      <c r="G5" s="11" t="s">
        <v>1</v>
      </c>
      <c r="H5" s="3"/>
      <c r="I5" s="3"/>
      <c r="J5" s="4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ht="22.5" customHeight="1">
      <c r="A6" s="1"/>
      <c r="B6" s="12" t="s">
        <v>2</v>
      </c>
      <c r="C6" s="13"/>
      <c r="D6" s="13"/>
      <c r="E6" s="14"/>
      <c r="F6" s="1"/>
      <c r="G6" s="15" t="s">
        <v>3</v>
      </c>
      <c r="J6" s="7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ht="22.5" customHeight="1">
      <c r="A7" s="1"/>
      <c r="B7" s="16" t="s">
        <v>4</v>
      </c>
      <c r="C7" s="17"/>
      <c r="D7" s="13"/>
      <c r="E7" s="14"/>
      <c r="F7" s="1"/>
      <c r="G7" s="15" t="s">
        <v>5</v>
      </c>
      <c r="J7" s="7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ht="22.5" customHeight="1">
      <c r="A8" s="1"/>
      <c r="B8" s="16" t="s">
        <v>6</v>
      </c>
      <c r="C8" s="17"/>
      <c r="D8" s="13"/>
      <c r="E8" s="14"/>
      <c r="F8" s="1"/>
      <c r="G8" s="15" t="s">
        <v>7</v>
      </c>
      <c r="J8" s="7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ht="22.5" customHeight="1">
      <c r="A9" s="1"/>
      <c r="B9" s="16" t="s">
        <v>8</v>
      </c>
      <c r="C9" s="17"/>
      <c r="D9" s="13"/>
      <c r="E9" s="14"/>
      <c r="F9" s="1"/>
      <c r="G9" s="15" t="s">
        <v>9</v>
      </c>
      <c r="J9" s="7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ht="22.5" customHeight="1">
      <c r="A10" s="1"/>
      <c r="B10" s="16" t="s">
        <v>10</v>
      </c>
      <c r="C10" s="17"/>
      <c r="D10" s="13"/>
      <c r="E10" s="14"/>
      <c r="F10" s="1"/>
      <c r="G10" s="15" t="s">
        <v>11</v>
      </c>
      <c r="J10" s="7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ht="22.5" customHeight="1">
      <c r="A11" s="1"/>
      <c r="B11" s="16" t="s">
        <v>12</v>
      </c>
      <c r="C11" s="17"/>
      <c r="D11" s="13"/>
      <c r="E11" s="14"/>
      <c r="F11" s="1"/>
      <c r="G11" s="18"/>
      <c r="J11" s="7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ht="22.5" customHeight="1">
      <c r="A12" s="1"/>
      <c r="B12" s="12" t="s">
        <v>13</v>
      </c>
      <c r="C12" s="13"/>
      <c r="D12" s="13"/>
      <c r="E12" s="14"/>
      <c r="F12" s="1"/>
      <c r="G12" s="8"/>
      <c r="H12" s="9"/>
      <c r="I12" s="9"/>
      <c r="J12" s="10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ht="22.5" customHeight="1">
      <c r="A13" s="1"/>
      <c r="B13" s="16" t="s">
        <v>14</v>
      </c>
      <c r="C13" s="17"/>
      <c r="D13" s="13"/>
      <c r="E13" s="14"/>
      <c r="F13" s="1"/>
      <c r="G13" s="5" t="s">
        <v>15</v>
      </c>
      <c r="H13" s="3"/>
      <c r="I13" s="3"/>
      <c r="J13" s="4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ht="22.5" customHeight="1">
      <c r="A14" s="1"/>
      <c r="B14" s="19" t="s">
        <v>16</v>
      </c>
      <c r="C14" s="13"/>
      <c r="D14" s="13"/>
      <c r="E14" s="14"/>
      <c r="F14" s="1"/>
      <c r="G14" s="6"/>
      <c r="J14" s="7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ht="22.5" customHeight="1">
      <c r="A15" s="1"/>
      <c r="B15" s="16" t="s">
        <v>17</v>
      </c>
      <c r="C15" s="17"/>
      <c r="D15" s="13"/>
      <c r="E15" s="14"/>
      <c r="F15" s="1"/>
      <c r="G15" s="8"/>
      <c r="H15" s="9"/>
      <c r="I15" s="9"/>
      <c r="J15" s="10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ht="22.5" customHeight="1">
      <c r="A16" s="1"/>
      <c r="B16" s="16" t="s">
        <v>18</v>
      </c>
      <c r="C16" s="17"/>
      <c r="D16" s="13"/>
      <c r="E16" s="14"/>
      <c r="F16" s="1"/>
      <c r="G16" s="11" t="s">
        <v>19</v>
      </c>
      <c r="H16" s="3"/>
      <c r="I16" s="3"/>
      <c r="J16" s="4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ht="22.5" customHeight="1">
      <c r="A17" s="1"/>
      <c r="B17" s="16" t="s">
        <v>20</v>
      </c>
      <c r="C17" s="17"/>
      <c r="D17" s="13"/>
      <c r="E17" s="14"/>
      <c r="F17" s="1"/>
      <c r="G17" s="15" t="s">
        <v>21</v>
      </c>
      <c r="H17" s="1"/>
      <c r="I17" s="1"/>
      <c r="J17" s="20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ht="22.5" customHeight="1">
      <c r="A18" s="1"/>
      <c r="B18" s="16" t="s">
        <v>22</v>
      </c>
      <c r="C18" s="17"/>
      <c r="D18" s="13"/>
      <c r="E18" s="14"/>
      <c r="F18" s="1"/>
      <c r="G18" s="15" t="s">
        <v>23</v>
      </c>
      <c r="J18" s="7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ht="22.5" customHeight="1">
      <c r="A19" s="1"/>
      <c r="B19" s="16" t="s">
        <v>24</v>
      </c>
      <c r="C19" s="17"/>
      <c r="D19" s="13"/>
      <c r="E19" s="14"/>
      <c r="F19" s="1"/>
      <c r="G19" s="15" t="s">
        <v>25</v>
      </c>
      <c r="J19" s="7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ht="22.5" customHeight="1">
      <c r="A20" s="1"/>
      <c r="B20" s="21" t="s">
        <v>26</v>
      </c>
      <c r="C20" s="22"/>
      <c r="D20" s="22"/>
      <c r="E20" s="23"/>
      <c r="F20" s="1"/>
      <c r="G20" s="15" t="s">
        <v>27</v>
      </c>
      <c r="J20" s="7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ht="22.5" customHeight="1">
      <c r="A21" s="1"/>
      <c r="B21" s="16" t="s">
        <v>28</v>
      </c>
      <c r="C21" s="17"/>
      <c r="D21" s="13"/>
      <c r="E21" s="14"/>
      <c r="F21" s="1"/>
      <c r="G21" s="15" t="s">
        <v>29</v>
      </c>
      <c r="J21" s="7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ht="22.5" customHeight="1">
      <c r="A22" s="1"/>
      <c r="B22" s="24"/>
      <c r="C22" s="3"/>
      <c r="D22" s="3"/>
      <c r="E22" s="4"/>
      <c r="F22" s="1"/>
      <c r="G22" s="15" t="s">
        <v>30</v>
      </c>
      <c r="J22" s="7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ht="22.5" customHeight="1">
      <c r="A23" s="1"/>
      <c r="B23" s="18" t="s">
        <v>31</v>
      </c>
      <c r="E23" s="7"/>
      <c r="F23" s="1"/>
      <c r="G23" s="15" t="s">
        <v>32</v>
      </c>
      <c r="J23" s="7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ht="22.5" customHeight="1">
      <c r="A24" s="1"/>
      <c r="B24" s="18"/>
      <c r="E24" s="7"/>
      <c r="F24" s="1"/>
      <c r="G24" s="15" t="s">
        <v>33</v>
      </c>
      <c r="J24" s="7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ht="22.5" customHeight="1">
      <c r="A25" s="1"/>
      <c r="B25" s="25"/>
      <c r="C25" s="26" t="s">
        <v>34</v>
      </c>
      <c r="D25" s="26" t="s">
        <v>35</v>
      </c>
      <c r="E25" s="20"/>
      <c r="F25" s="1"/>
      <c r="G25" s="15" t="s">
        <v>36</v>
      </c>
      <c r="J25" s="7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ht="22.5" customHeight="1">
      <c r="A26" s="1"/>
      <c r="B26" s="25"/>
      <c r="C26" s="27"/>
      <c r="D26" s="27"/>
      <c r="E26" s="20"/>
      <c r="F26" s="1"/>
      <c r="G26" s="15" t="s">
        <v>37</v>
      </c>
      <c r="J26" s="7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ht="22.5" customHeight="1">
      <c r="A27" s="1"/>
      <c r="B27" s="25"/>
      <c r="C27" s="28"/>
      <c r="D27" s="28"/>
      <c r="E27" s="20"/>
      <c r="F27" s="1"/>
      <c r="G27" s="15" t="s">
        <v>38</v>
      </c>
      <c r="J27" s="7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ht="22.5" customHeight="1">
      <c r="A28" s="1"/>
      <c r="B28" s="25"/>
      <c r="C28" s="1"/>
      <c r="D28" s="1"/>
      <c r="E28" s="20"/>
      <c r="F28" s="1"/>
      <c r="G28" s="18"/>
      <c r="J28" s="7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ht="22.5" customHeight="1">
      <c r="A29" s="1"/>
      <c r="B29" s="25"/>
      <c r="C29" s="26" t="s">
        <v>39</v>
      </c>
      <c r="D29" s="1"/>
      <c r="E29" s="20"/>
      <c r="F29" s="1"/>
      <c r="G29" s="8"/>
      <c r="H29" s="9"/>
      <c r="I29" s="9"/>
      <c r="J29" s="10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ht="22.5" customHeight="1">
      <c r="A30" s="1"/>
      <c r="B30" s="25"/>
      <c r="C30" s="27"/>
      <c r="D30" s="1"/>
      <c r="E30" s="20"/>
      <c r="F30" s="1"/>
      <c r="G30" s="29" t="s">
        <v>40</v>
      </c>
      <c r="H30" s="3"/>
      <c r="I30" s="3"/>
      <c r="J30" s="4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ht="22.5" customHeight="1">
      <c r="A31" s="1"/>
      <c r="B31" s="25"/>
      <c r="C31" s="28"/>
      <c r="D31" s="1"/>
      <c r="E31" s="20"/>
      <c r="F31" s="1"/>
      <c r="G31" s="6"/>
      <c r="J31" s="7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ht="22.5" customHeight="1">
      <c r="A32" s="1"/>
      <c r="B32" s="25"/>
      <c r="C32" s="1"/>
      <c r="D32" s="1"/>
      <c r="E32" s="20"/>
      <c r="F32" s="1"/>
      <c r="G32" s="8"/>
      <c r="H32" s="9"/>
      <c r="I32" s="9"/>
      <c r="J32" s="10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ht="22.5" customHeight="1">
      <c r="A33" s="1"/>
      <c r="B33" s="25"/>
      <c r="C33" s="1"/>
      <c r="D33" s="1"/>
      <c r="E33" s="20"/>
      <c r="F33" s="1"/>
      <c r="G33" s="30" t="s">
        <v>41</v>
      </c>
      <c r="H33" s="3"/>
      <c r="I33" s="3"/>
      <c r="J33" s="4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ht="22.5" customHeight="1">
      <c r="A34" s="1"/>
      <c r="B34" s="25"/>
      <c r="C34" s="1"/>
      <c r="D34" s="1"/>
      <c r="E34" s="20"/>
      <c r="F34" s="1"/>
      <c r="G34" s="6"/>
      <c r="J34" s="7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ht="22.5" customHeight="1">
      <c r="A35" s="1"/>
      <c r="B35" s="25"/>
      <c r="C35" s="1"/>
      <c r="D35" s="1"/>
      <c r="E35" s="20"/>
      <c r="F35" s="1"/>
      <c r="G35" s="6"/>
      <c r="J35" s="7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ht="22.5" customHeight="1">
      <c r="A36" s="1"/>
      <c r="B36" s="25"/>
      <c r="C36" s="1"/>
      <c r="D36" s="1"/>
      <c r="E36" s="20"/>
      <c r="F36" s="1"/>
      <c r="G36" s="6"/>
      <c r="J36" s="7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ht="22.5" customHeight="1">
      <c r="A37" s="1"/>
      <c r="B37" s="31"/>
      <c r="C37" s="32"/>
      <c r="D37" s="32"/>
      <c r="E37" s="33"/>
      <c r="F37" s="1"/>
      <c r="G37" s="8"/>
      <c r="H37" s="9"/>
      <c r="I37" s="9"/>
      <c r="J37" s="10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ht="22.5" customHeight="1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ht="22.5" customHeight="1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ht="18.0" customHeight="1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ht="18.0" customHeight="1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ht="18.75" customHeight="1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ht="18.75" customHeight="1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ht="18.75" customHeight="1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ht="18.75" customHeight="1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ht="18.75" customHeight="1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ht="18.75" customHeight="1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ht="18.75" customHeight="1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ht="18.75" customHeight="1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ht="18.75" customHeight="1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ht="18.75" customHeight="1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ht="18.75" customHeight="1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ht="18.75" customHeight="1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ht="18.75" customHeight="1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ht="18.75" customHeight="1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ht="18.75" customHeight="1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ht="18.75" customHeight="1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ht="18.75" customHeight="1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ht="18.75" customHeight="1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ht="18.75" customHeight="1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ht="18.75" customHeight="1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ht="18.75" customHeight="1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ht="18.75" customHeight="1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ht="18.75" customHeight="1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ht="18.75" customHeight="1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ht="18.75" customHeight="1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ht="18.75" customHeight="1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ht="18.75" customHeight="1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ht="18.75" customHeight="1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ht="18.75" customHeight="1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ht="18.75" customHeight="1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ht="18.75" customHeight="1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ht="18.75" customHeight="1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ht="18.75" customHeight="1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ht="18.75" customHeight="1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ht="18.75" customHeight="1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ht="18.75" customHeight="1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ht="18.75" customHeight="1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ht="18.75" customHeight="1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ht="18.75" customHeight="1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ht="18.75" customHeight="1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ht="18.75" customHeight="1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ht="18.75" customHeight="1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ht="18.75" customHeight="1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ht="18.75" customHeight="1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ht="18.75" customHeight="1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ht="18.75" customHeight="1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ht="18.75" customHeight="1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ht="18.75" customHeight="1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ht="18.75" customHeight="1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ht="18.75" customHeight="1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ht="18.75" customHeight="1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ht="18.75" customHeight="1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ht="18.75" customHeight="1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ht="18.75" customHeight="1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ht="18.75" customHeight="1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ht="18.75" customHeight="1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ht="18.75" customHeight="1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ht="18.75" customHeight="1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ht="18.75" customHeight="1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ht="18.75" customHeight="1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ht="18.75" customHeight="1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ht="18.75" customHeight="1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ht="18.75" customHeight="1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ht="18.75" customHeight="1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ht="18.75" customHeight="1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ht="18.75" customHeight="1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ht="18.75" customHeight="1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ht="18.75" customHeight="1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ht="18.75" customHeight="1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ht="18.75" customHeight="1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ht="18.75" customHeight="1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ht="18.75" customHeight="1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ht="18.75" customHeight="1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ht="18.75" customHeight="1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ht="18.75" customHeight="1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ht="18.75" customHeight="1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ht="18.75" customHeight="1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ht="18.75" customHeight="1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ht="18.75" customHeight="1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ht="18.75" customHeight="1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ht="18.75" customHeight="1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ht="18.75" customHeight="1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ht="18.75" customHeight="1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ht="18.75" customHeight="1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ht="18.75" customHeight="1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ht="18.75" customHeight="1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ht="18.75" customHeight="1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ht="18.75" customHeight="1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ht="18.75" customHeight="1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ht="18.75" customHeight="1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ht="18.75" customHeight="1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ht="18.75" customHeight="1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ht="18.75" customHeight="1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ht="18.75" customHeight="1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ht="18.75" customHeight="1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ht="18.75" customHeight="1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ht="18.75" customHeight="1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ht="18.75" customHeight="1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ht="18.75" customHeight="1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ht="18.75" customHeight="1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ht="18.75" customHeight="1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ht="18.75" customHeight="1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ht="18.75" customHeight="1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ht="18.75" customHeight="1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ht="18.75" customHeight="1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ht="18.75" customHeight="1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ht="18.75" customHeight="1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ht="18.75" customHeight="1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ht="18.75" customHeight="1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ht="18.75" customHeight="1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ht="18.75" customHeight="1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ht="18.75" customHeight="1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ht="18.75" customHeight="1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ht="18.75" customHeight="1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ht="18.75" customHeight="1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ht="18.75" customHeight="1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ht="18.75" customHeight="1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ht="18.75" customHeight="1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ht="18.75" customHeight="1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ht="18.75" customHeight="1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ht="18.75" customHeight="1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ht="18.75" customHeight="1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ht="18.75" customHeight="1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ht="18.75" customHeight="1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ht="18.75" customHeight="1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ht="18.75" customHeight="1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ht="18.75" customHeight="1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ht="18.75" customHeight="1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ht="18.75" customHeight="1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ht="18.75" customHeight="1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ht="18.75" customHeight="1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ht="18.75" customHeight="1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ht="18.75" customHeight="1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ht="18.75" customHeight="1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ht="18.75" customHeight="1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ht="18.75" customHeight="1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ht="18.75" customHeight="1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ht="18.75" customHeight="1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ht="18.75" customHeight="1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ht="18.75" customHeight="1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ht="18.75" customHeight="1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ht="18.75" customHeight="1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ht="18.75" customHeight="1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ht="18.75" customHeight="1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ht="18.75" customHeight="1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ht="18.75" customHeight="1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ht="18.75" customHeight="1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ht="18.75" customHeight="1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ht="18.75" customHeight="1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ht="18.75" customHeight="1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ht="18.75" customHeight="1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ht="18.75" customHeight="1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ht="18.75" customHeight="1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ht="18.75" customHeight="1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ht="18.75" customHeight="1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ht="18.75" customHeight="1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ht="18.75" customHeight="1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ht="18.75" customHeight="1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ht="18.75" customHeight="1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ht="18.75" customHeight="1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ht="18.75" customHeight="1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ht="18.75" customHeight="1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ht="18.75" customHeight="1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ht="18.75" customHeight="1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ht="18.75" customHeight="1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ht="18.75" customHeight="1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ht="18.75" customHeight="1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ht="18.75" customHeight="1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ht="18.75" customHeight="1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ht="18.75" customHeight="1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ht="18.75" customHeight="1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ht="18.75" customHeight="1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ht="18.75" customHeight="1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ht="18.75" customHeight="1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ht="18.75" customHeight="1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ht="18.75" customHeight="1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ht="18.75" customHeight="1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ht="18.75" customHeight="1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ht="18.75" customHeight="1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ht="18.75" customHeight="1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ht="18.75" customHeight="1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ht="18.75" customHeight="1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ht="18.75" customHeight="1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ht="18.75" customHeight="1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ht="18.75" customHeight="1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ht="18.75" customHeight="1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ht="18.75" customHeight="1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ht="18.75" customHeight="1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ht="18.75" customHeight="1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ht="18.75" customHeight="1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ht="18.75" customHeight="1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ht="18.75" customHeight="1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ht="18.75" customHeight="1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ht="18.75" customHeight="1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ht="18.75" customHeight="1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ht="18.75" customHeight="1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ht="18.75" customHeight="1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ht="18.75" customHeight="1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ht="18.75" customHeight="1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ht="18.75" customHeight="1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ht="18.75" customHeight="1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ht="18.75" customHeight="1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ht="18.75" customHeight="1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ht="18.75" customHeight="1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ht="18.75" customHeight="1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ht="18.75" customHeight="1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ht="18.75" customHeight="1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ht="18.75" customHeight="1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ht="18.75" customHeight="1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ht="18.75" customHeight="1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ht="18.75" customHeight="1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ht="18.75" customHeight="1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ht="18.75" customHeight="1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ht="18.75" customHeight="1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ht="18.75" customHeight="1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ht="18.75" customHeight="1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ht="18.75" customHeight="1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ht="18.75" customHeight="1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ht="18.75" customHeight="1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ht="18.75" customHeight="1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ht="18.75" customHeight="1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ht="18.75" customHeight="1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ht="18.75" customHeight="1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ht="18.75" customHeight="1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ht="18.75" customHeight="1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ht="18.75" customHeight="1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ht="18.75" customHeight="1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ht="18.75" customHeight="1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ht="18.75" customHeight="1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ht="18.75" customHeight="1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ht="18.75" customHeight="1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ht="18.75" customHeight="1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ht="18.75" customHeight="1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ht="18.75" customHeight="1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ht="18.75" customHeight="1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ht="18.75" customHeight="1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ht="18.75" customHeight="1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ht="18.75" customHeight="1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ht="18.75" customHeight="1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ht="18.75" customHeight="1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ht="18.75" customHeight="1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ht="18.75" customHeight="1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ht="18.75" customHeight="1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ht="18.75" customHeight="1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ht="18.75" customHeight="1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ht="18.75" customHeight="1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ht="18.75" customHeight="1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ht="18.75" customHeight="1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ht="18.75" customHeight="1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ht="18.75" customHeight="1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ht="18.75" customHeight="1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ht="18.75" customHeight="1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ht="18.75" customHeight="1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ht="18.75" customHeight="1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ht="18.75" customHeight="1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ht="18.75" customHeight="1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ht="18.75" customHeight="1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ht="18.75" customHeight="1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ht="18.75" customHeight="1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ht="18.75" customHeight="1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ht="18.75" customHeight="1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ht="18.75" customHeight="1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ht="18.75" customHeight="1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ht="18.75" customHeight="1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ht="18.75" customHeight="1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ht="18.75" customHeight="1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ht="18.75" customHeight="1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ht="18.75" customHeight="1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ht="18.75" customHeight="1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ht="18.75" customHeight="1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ht="18.75" customHeight="1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ht="18.75" customHeight="1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ht="18.75" customHeight="1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ht="18.75" customHeight="1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ht="18.75" customHeight="1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ht="18.75" customHeight="1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ht="18.75" customHeight="1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ht="18.75" customHeight="1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ht="18.75" customHeight="1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ht="18.75" customHeight="1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ht="18.75" customHeight="1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ht="18.75" customHeight="1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ht="18.75" customHeight="1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ht="18.75" customHeight="1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ht="18.75" customHeight="1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ht="18.75" customHeight="1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ht="18.75" customHeight="1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ht="18.75" customHeight="1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ht="18.75" customHeight="1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ht="18.75" customHeight="1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ht="18.75" customHeight="1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ht="18.75" customHeight="1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ht="18.75" customHeight="1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ht="18.75" customHeight="1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ht="18.75" customHeight="1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ht="18.75" customHeight="1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ht="18.75" customHeight="1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ht="18.75" customHeight="1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ht="18.75" customHeight="1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ht="18.75" customHeight="1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ht="18.75" customHeight="1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ht="18.75" customHeight="1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ht="18.75" customHeight="1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ht="18.75" customHeight="1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ht="18.75" customHeight="1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ht="18.75" customHeight="1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ht="18.75" customHeight="1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ht="18.75" customHeight="1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ht="18.75" customHeight="1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ht="18.75" customHeight="1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ht="18.75" customHeight="1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ht="18.75" customHeight="1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ht="18.75" customHeight="1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ht="18.75" customHeight="1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ht="18.75" customHeight="1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ht="18.75" customHeight="1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ht="18.75" customHeight="1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ht="18.75" customHeight="1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ht="18.75" customHeight="1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ht="18.75" customHeight="1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ht="18.75" customHeight="1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ht="18.75" customHeight="1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ht="18.75" customHeight="1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ht="18.75" customHeight="1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ht="18.75" customHeight="1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ht="18.75" customHeight="1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ht="18.75" customHeight="1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ht="18.75" customHeight="1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ht="18.75" customHeight="1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ht="18.75" customHeight="1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ht="18.75" customHeight="1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ht="18.75" customHeight="1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ht="18.75" customHeight="1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ht="18.75" customHeight="1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ht="18.75" customHeight="1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ht="18.75" customHeight="1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ht="18.75" customHeight="1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ht="18.75" customHeight="1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ht="18.75" customHeight="1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ht="18.75" customHeight="1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ht="18.75" customHeight="1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ht="18.75" customHeight="1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ht="18.75" customHeight="1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ht="18.75" customHeight="1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ht="18.75" customHeight="1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ht="18.75" customHeight="1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ht="18.75" customHeight="1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ht="18.75" customHeight="1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ht="18.75" customHeight="1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ht="18.75" customHeight="1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ht="18.75" customHeight="1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ht="18.75" customHeight="1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ht="18.75" customHeight="1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ht="18.75" customHeight="1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ht="18.75" customHeight="1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ht="18.75" customHeight="1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ht="18.75" customHeight="1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ht="18.75" customHeight="1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ht="18.75" customHeight="1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ht="18.75" customHeight="1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ht="18.75" customHeight="1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ht="18.75" customHeight="1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ht="18.75" customHeight="1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ht="18.75" customHeight="1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ht="18.75" customHeight="1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ht="18.75" customHeight="1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ht="18.75" customHeight="1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ht="18.75" customHeight="1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ht="18.75" customHeight="1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ht="18.75" customHeight="1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ht="18.75" customHeight="1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ht="18.75" customHeight="1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ht="18.75" customHeight="1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ht="18.75" customHeight="1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ht="18.75" customHeight="1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ht="18.75" customHeight="1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ht="18.75" customHeight="1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ht="18.75" customHeight="1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ht="18.75" customHeight="1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ht="18.75" customHeight="1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ht="18.75" customHeight="1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ht="18.75" customHeight="1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ht="18.75" customHeight="1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ht="18.75" customHeight="1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ht="18.75" customHeight="1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ht="18.75" customHeight="1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ht="18.75" customHeight="1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ht="18.75" customHeight="1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ht="18.75" customHeight="1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ht="18.75" customHeight="1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ht="18.75" customHeight="1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ht="18.75" customHeight="1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ht="18.75" customHeight="1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ht="18.75" customHeight="1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ht="18.75" customHeight="1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ht="18.75" customHeight="1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ht="18.75" customHeight="1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ht="18.75" customHeight="1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ht="18.75" customHeight="1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ht="18.75" customHeight="1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ht="18.75" customHeight="1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ht="18.75" customHeight="1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ht="18.75" customHeight="1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ht="18.75" customHeight="1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ht="18.75" customHeight="1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ht="18.75" customHeight="1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ht="18.75" customHeight="1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ht="18.75" customHeight="1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ht="18.75" customHeight="1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ht="18.75" customHeight="1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ht="18.75" customHeight="1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ht="18.75" customHeight="1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ht="18.75" customHeight="1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ht="18.75" customHeight="1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ht="18.75" customHeight="1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ht="18.75" customHeight="1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ht="18.75" customHeight="1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ht="18.75" customHeight="1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ht="18.75" customHeight="1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ht="18.75" customHeight="1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ht="18.75" customHeight="1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ht="18.75" customHeight="1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ht="18.75" customHeight="1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ht="18.75" customHeight="1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ht="18.75" customHeight="1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ht="18.75" customHeight="1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ht="18.75" customHeight="1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ht="18.75" customHeight="1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ht="18.75" customHeight="1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ht="18.75" customHeight="1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ht="18.75" customHeight="1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ht="18.75" customHeight="1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ht="18.75" customHeight="1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ht="18.75" customHeight="1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ht="18.75" customHeight="1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ht="18.75" customHeight="1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ht="18.75" customHeight="1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ht="18.75" customHeight="1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ht="18.75" customHeight="1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ht="18.75" customHeight="1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ht="18.75" customHeight="1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ht="18.75" customHeight="1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ht="18.75" customHeight="1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ht="18.75" customHeight="1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ht="18.75" customHeight="1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ht="18.75" customHeight="1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ht="18.75" customHeight="1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ht="18.75" customHeight="1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ht="18.75" customHeight="1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ht="18.75" customHeight="1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ht="18.75" customHeight="1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ht="18.75" customHeight="1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ht="18.75" customHeight="1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ht="18.75" customHeight="1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ht="18.75" customHeight="1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ht="18.75" customHeight="1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ht="18.75" customHeight="1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ht="18.75" customHeight="1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ht="18.75" customHeight="1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ht="18.75" customHeight="1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ht="18.75" customHeight="1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ht="18.75" customHeight="1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ht="18.75" customHeight="1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ht="18.75" customHeight="1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ht="18.75" customHeight="1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ht="18.75" customHeight="1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ht="18.75" customHeight="1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ht="18.75" customHeight="1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ht="18.75" customHeight="1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ht="18.75" customHeight="1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ht="18.75" customHeight="1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ht="18.75" customHeight="1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ht="18.75" customHeight="1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ht="18.75" customHeight="1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ht="18.75" customHeight="1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ht="18.75" customHeight="1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ht="18.75" customHeight="1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ht="18.75" customHeight="1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ht="18.75" customHeight="1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ht="18.75" customHeight="1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ht="18.75" customHeight="1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ht="18.75" customHeight="1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ht="18.75" customHeight="1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ht="18.75" customHeight="1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ht="18.75" customHeight="1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ht="18.75" customHeight="1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ht="18.75" customHeight="1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ht="18.75" customHeight="1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ht="18.75" customHeight="1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ht="18.75" customHeight="1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ht="18.75" customHeight="1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ht="18.75" customHeight="1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ht="18.75" customHeight="1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ht="18.75" customHeight="1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ht="18.75" customHeight="1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ht="18.75" customHeight="1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ht="18.75" customHeight="1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ht="18.75" customHeight="1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ht="18.75" customHeight="1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ht="18.75" customHeight="1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ht="18.75" customHeight="1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ht="18.75" customHeight="1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ht="18.75" customHeight="1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ht="18.75" customHeight="1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ht="18.75" customHeight="1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ht="18.75" customHeight="1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ht="18.75" customHeight="1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ht="18.75" customHeight="1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ht="18.75" customHeight="1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ht="18.75" customHeight="1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ht="18.75" customHeight="1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ht="18.75" customHeight="1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ht="18.75" customHeight="1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ht="18.75" customHeight="1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ht="18.75" customHeight="1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ht="18.75" customHeight="1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ht="18.75" customHeight="1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ht="18.75" customHeight="1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ht="18.75" customHeight="1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ht="18.75" customHeight="1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ht="18.75" customHeight="1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ht="18.75" customHeight="1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ht="18.75" customHeight="1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ht="18.75" customHeight="1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ht="18.75" customHeight="1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ht="18.75" customHeight="1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ht="18.75" customHeight="1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ht="18.75" customHeight="1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ht="18.75" customHeight="1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ht="18.75" customHeight="1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ht="18.75" customHeight="1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ht="18.75" customHeight="1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ht="18.75" customHeight="1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ht="18.75" customHeight="1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ht="18.75" customHeight="1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ht="18.75" customHeight="1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ht="18.75" customHeight="1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ht="18.75" customHeight="1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ht="18.75" customHeight="1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ht="18.75" customHeight="1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ht="18.75" customHeight="1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ht="18.75" customHeight="1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ht="18.75" customHeight="1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ht="18.75" customHeight="1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ht="18.75" customHeight="1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ht="18.75" customHeight="1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ht="18.75" customHeight="1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ht="18.75" customHeight="1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ht="18.75" customHeight="1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ht="18.75" customHeight="1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ht="18.75" customHeight="1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ht="18.75" customHeight="1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ht="18.75" customHeight="1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ht="18.75" customHeight="1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ht="18.75" customHeight="1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ht="18.75" customHeight="1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ht="18.75" customHeight="1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ht="18.75" customHeight="1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ht="18.75" customHeight="1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ht="18.75" customHeight="1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ht="18.75" customHeight="1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ht="18.75" customHeight="1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ht="18.75" customHeight="1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ht="18.75" customHeight="1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ht="18.75" customHeight="1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ht="18.75" customHeight="1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ht="18.75" customHeight="1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ht="18.75" customHeight="1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ht="18.75" customHeight="1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ht="18.75" customHeight="1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ht="18.75" customHeight="1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ht="18.75" customHeight="1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ht="18.75" customHeight="1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ht="18.75" customHeight="1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ht="18.75" customHeight="1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ht="18.75" customHeight="1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ht="18.75" customHeight="1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ht="18.75" customHeight="1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ht="18.75" customHeight="1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ht="18.75" customHeight="1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ht="18.75" customHeight="1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ht="18.75" customHeight="1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ht="18.75" customHeight="1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ht="18.75" customHeight="1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ht="18.75" customHeight="1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ht="18.75" customHeight="1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ht="18.75" customHeight="1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ht="18.75" customHeight="1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ht="18.75" customHeight="1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ht="18.75" customHeight="1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ht="18.75" customHeight="1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ht="18.75" customHeight="1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ht="18.75" customHeight="1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ht="18.75" customHeight="1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ht="18.75" customHeight="1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ht="18.75" customHeight="1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ht="18.75" customHeight="1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ht="18.75" customHeight="1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ht="18.75" customHeight="1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ht="18.75" customHeight="1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ht="18.75" customHeight="1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ht="18.75" customHeight="1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ht="18.75" customHeight="1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ht="18.75" customHeight="1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ht="18.75" customHeight="1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ht="18.75" customHeight="1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ht="18.75" customHeight="1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ht="18.75" customHeight="1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ht="18.75" customHeight="1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ht="18.75" customHeight="1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ht="18.75" customHeight="1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ht="18.75" customHeight="1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ht="18.75" customHeight="1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ht="18.75" customHeight="1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ht="18.75" customHeight="1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ht="18.75" customHeight="1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ht="18.75" customHeight="1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ht="18.75" customHeight="1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ht="18.75" customHeight="1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ht="18.75" customHeight="1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ht="18.75" customHeight="1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ht="18.75" customHeight="1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ht="18.75" customHeight="1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ht="18.75" customHeight="1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ht="18.75" customHeight="1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ht="18.75" customHeight="1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ht="18.75" customHeight="1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ht="18.75" customHeight="1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ht="18.75" customHeight="1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ht="18.75" customHeight="1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ht="18.75" customHeight="1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ht="18.75" customHeight="1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ht="18.75" customHeight="1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ht="18.75" customHeight="1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ht="18.75" customHeight="1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ht="18.75" customHeight="1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ht="18.75" customHeight="1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ht="18.75" customHeight="1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ht="18.75" customHeight="1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ht="18.75" customHeight="1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ht="18.75" customHeight="1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ht="18.75" customHeight="1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ht="18.75" customHeight="1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ht="18.75" customHeight="1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ht="18.75" customHeight="1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ht="18.75" customHeight="1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ht="18.75" customHeight="1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ht="18.75" customHeight="1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ht="18.75" customHeight="1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ht="18.75" customHeight="1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ht="18.75" customHeight="1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ht="18.75" customHeight="1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ht="18.75" customHeight="1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ht="18.75" customHeight="1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ht="18.75" customHeight="1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ht="18.75" customHeight="1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ht="18.75" customHeight="1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ht="18.75" customHeight="1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ht="18.75" customHeight="1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ht="18.75" customHeight="1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ht="18.75" customHeight="1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ht="18.75" customHeight="1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ht="18.75" customHeight="1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ht="18.75" customHeight="1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ht="18.75" customHeight="1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ht="18.75" customHeight="1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ht="18.75" customHeight="1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ht="18.75" customHeight="1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ht="18.75" customHeight="1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ht="18.75" customHeight="1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ht="18.75" customHeight="1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ht="18.75" customHeight="1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ht="18.75" customHeight="1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ht="18.75" customHeight="1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ht="18.75" customHeight="1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ht="18.75" customHeight="1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ht="18.75" customHeight="1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ht="18.75" customHeight="1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ht="18.75" customHeight="1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ht="18.75" customHeight="1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ht="18.75" customHeight="1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ht="18.75" customHeight="1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ht="18.75" customHeight="1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ht="18.75" customHeight="1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ht="18.75" customHeight="1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ht="18.75" customHeight="1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ht="18.75" customHeight="1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ht="18.75" customHeight="1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ht="18.75" customHeight="1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ht="18.75" customHeight="1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ht="18.75" customHeight="1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ht="18.75" customHeight="1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ht="18.75" customHeight="1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ht="18.75" customHeight="1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ht="18.75" customHeight="1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ht="18.75" customHeight="1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ht="18.75" customHeight="1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ht="18.75" customHeight="1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ht="18.75" customHeight="1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ht="18.75" customHeight="1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ht="18.75" customHeight="1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ht="18.75" customHeight="1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ht="18.75" customHeight="1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ht="18.75" customHeight="1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ht="18.75" customHeight="1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ht="18.75" customHeight="1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ht="18.75" customHeight="1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ht="18.75" customHeight="1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ht="18.75" customHeight="1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ht="18.75" customHeight="1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ht="18.75" customHeight="1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ht="18.75" customHeight="1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ht="18.75" customHeight="1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ht="18.75" customHeight="1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ht="18.75" customHeight="1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ht="18.75" customHeight="1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ht="18.75" customHeight="1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ht="18.75" customHeight="1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ht="18.75" customHeight="1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ht="18.75" customHeight="1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ht="18.75" customHeight="1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ht="18.75" customHeight="1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ht="18.75" customHeight="1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ht="18.75" customHeight="1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ht="18.75" customHeight="1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ht="18.75" customHeight="1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ht="18.75" customHeight="1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ht="18.75" customHeight="1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ht="18.75" customHeight="1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ht="18.75" customHeight="1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ht="18.75" customHeight="1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ht="18.75" customHeight="1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ht="18.75" customHeight="1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ht="18.75" customHeight="1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ht="18.75" customHeight="1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ht="18.75" customHeight="1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ht="18.75" customHeight="1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ht="18.75" customHeight="1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ht="18.75" customHeight="1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ht="18.75" customHeight="1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ht="18.75" customHeight="1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ht="18.75" customHeight="1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ht="18.75" customHeight="1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ht="18.75" customHeight="1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ht="18.75" customHeight="1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ht="18.75" customHeight="1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ht="18.75" customHeight="1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ht="18.75" customHeight="1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ht="18.75" customHeight="1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ht="18.75" customHeight="1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ht="18.75" customHeight="1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ht="18.75" customHeight="1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ht="18.75" customHeight="1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ht="18.75" customHeight="1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ht="18.75" customHeight="1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ht="18.75" customHeight="1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ht="18.75" customHeight="1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ht="18.75" customHeight="1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ht="18.75" customHeight="1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ht="18.75" customHeight="1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ht="18.75" customHeight="1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ht="18.75" customHeight="1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ht="18.75" customHeight="1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ht="18.75" customHeight="1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ht="18.75" customHeight="1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ht="18.75" customHeight="1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ht="18.75" customHeight="1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ht="18.75" customHeight="1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ht="18.75" customHeight="1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ht="18.75" customHeight="1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ht="18.75" customHeight="1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ht="18.75" customHeight="1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ht="18.75" customHeight="1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ht="18.75" customHeight="1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ht="18.75" customHeight="1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ht="18.75" customHeight="1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ht="18.75" customHeight="1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ht="18.75" customHeight="1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ht="18.75" customHeight="1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ht="18.75" customHeight="1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ht="18.75" customHeight="1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ht="18.75" customHeight="1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ht="18.75" customHeight="1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ht="18.75" customHeight="1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ht="18.75" customHeight="1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ht="18.75" customHeight="1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ht="18.75" customHeight="1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ht="18.75" customHeight="1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ht="18.75" customHeight="1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ht="18.75" customHeight="1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ht="18.75" customHeight="1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ht="18.75" customHeight="1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ht="18.75" customHeight="1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ht="18.75" customHeight="1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ht="18.75" customHeight="1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ht="18.75" customHeight="1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ht="18.75" customHeight="1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ht="18.75" customHeight="1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ht="18.75" customHeight="1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ht="18.75" customHeight="1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ht="18.75" customHeight="1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ht="18.75" customHeight="1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ht="18.75" customHeight="1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ht="18.75" customHeight="1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ht="18.75" customHeight="1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ht="18.75" customHeight="1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ht="18.75" customHeight="1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ht="18.75" customHeight="1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ht="18.75" customHeight="1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ht="18.75" customHeight="1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ht="18.75" customHeight="1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ht="18.75" customHeight="1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ht="18.75" customHeight="1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ht="18.75" customHeight="1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ht="18.75" customHeight="1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ht="18.75" customHeight="1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ht="18.75" customHeight="1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ht="18.75" customHeight="1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ht="18.75" customHeight="1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ht="18.75" customHeight="1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ht="18.75" customHeight="1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ht="18.75" customHeight="1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ht="18.75" customHeight="1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ht="18.75" customHeight="1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ht="18.75" customHeight="1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ht="18.75" customHeight="1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ht="18.75" customHeight="1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ht="18.75" customHeight="1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ht="18.75" customHeight="1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ht="18.75" customHeight="1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ht="18.75" customHeight="1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ht="18.75" customHeight="1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ht="18.75" customHeight="1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ht="18.75" customHeight="1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ht="18.75" customHeight="1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ht="18.75" customHeight="1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ht="18.75" customHeight="1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ht="18.75" customHeight="1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ht="18.75" customHeight="1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ht="18.75" customHeight="1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ht="18.75" customHeight="1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ht="18.75" customHeight="1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ht="18.75" customHeight="1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ht="18.75" customHeight="1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ht="18.75" customHeight="1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ht="18.75" customHeight="1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ht="18.75" customHeight="1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ht="18.75" customHeight="1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ht="18.75" customHeight="1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ht="18.75" customHeight="1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ht="18.75" customHeight="1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ht="18.75" customHeight="1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ht="18.75" customHeight="1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ht="18.75" customHeight="1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ht="18.75" customHeight="1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ht="18.75" customHeight="1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ht="18.75" customHeight="1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ht="18.75" customHeight="1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ht="18.75" customHeight="1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ht="18.75" customHeight="1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ht="18.75" customHeight="1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ht="18.75" customHeight="1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ht="18.75" customHeight="1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ht="18.75" customHeight="1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ht="18.75" customHeight="1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ht="18.75" customHeight="1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ht="18.75" customHeight="1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ht="18.75" customHeight="1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ht="18.75" customHeight="1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ht="18.75" customHeight="1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ht="18.75" customHeight="1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ht="18.75" customHeight="1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ht="18.75" customHeight="1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ht="18.75" customHeight="1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ht="18.75" customHeight="1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ht="18.75" customHeight="1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ht="18.75" customHeight="1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ht="18.75" customHeight="1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ht="18.75" customHeight="1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ht="18.75" customHeight="1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ht="18.75" customHeight="1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ht="18.75" customHeight="1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ht="18.75" customHeight="1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ht="18.75" customHeight="1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ht="18.75" customHeight="1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ht="18.75" customHeight="1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ht="18.75" customHeight="1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ht="18.75" customHeight="1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ht="18.75" customHeight="1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ht="18.75" customHeight="1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ht="18.75" customHeight="1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ht="18.75" customHeight="1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ht="18.75" customHeight="1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ht="18.75" customHeight="1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ht="18.75" customHeight="1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ht="18.75" customHeight="1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ht="18.75" customHeight="1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ht="18.75" customHeight="1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ht="18.75" customHeight="1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ht="18.75" customHeight="1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ht="18.75" customHeight="1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ht="18.75" customHeight="1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ht="18.75" customHeight="1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ht="18.75" customHeight="1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ht="18.75" customHeight="1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ht="18.75" customHeight="1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ht="18.75" customHeight="1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ht="18.75" customHeight="1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ht="18.75" customHeight="1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ht="18.75" customHeight="1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ht="18.75" customHeight="1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ht="18.75" customHeight="1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ht="18.75" customHeight="1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ht="18.75" customHeight="1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ht="18.75" customHeight="1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ht="18.75" customHeight="1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ht="18.75" customHeight="1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ht="18.75" customHeight="1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ht="18.75" customHeight="1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ht="18.75" customHeight="1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ht="18.75" customHeight="1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ht="18.75" customHeight="1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ht="18.75" customHeight="1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ht="18.75" customHeight="1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ht="18.75" customHeight="1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ht="18.75" customHeight="1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ht="18.75" customHeight="1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ht="18.75" customHeight="1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ht="18.75" customHeight="1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ht="18.75" customHeight="1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ht="18.75" customHeight="1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ht="18.75" customHeight="1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ht="18.75" customHeight="1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ht="18.75" customHeight="1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ht="18.75" customHeight="1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ht="18.75" customHeight="1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ht="18.75" customHeight="1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ht="18.75" customHeight="1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ht="18.75" customHeight="1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ht="18.75" customHeight="1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ht="18.75" customHeight="1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ht="18.75" customHeight="1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ht="18.75" customHeight="1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ht="18.75" customHeight="1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ht="18.75" customHeight="1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ht="18.75" customHeight="1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ht="18.75" customHeight="1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ht="18.75" customHeight="1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ht="18.75" customHeight="1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ht="18.75" customHeight="1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ht="18.75" customHeight="1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ht="18.75" customHeight="1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ht="18.75" customHeight="1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ht="18.75" customHeight="1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ht="18.75" customHeight="1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ht="18.75" customHeight="1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ht="18.75" customHeight="1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ht="18.75" customHeight="1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ht="18.75" customHeight="1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</sheetData>
  <mergeCells count="46">
    <mergeCell ref="G7:J7"/>
    <mergeCell ref="G8:J8"/>
    <mergeCell ref="B2:E5"/>
    <mergeCell ref="G2:J4"/>
    <mergeCell ref="G5:J5"/>
    <mergeCell ref="B6:E6"/>
    <mergeCell ref="G6:J6"/>
    <mergeCell ref="C7:E7"/>
    <mergeCell ref="C8:E8"/>
    <mergeCell ref="C9:E9"/>
    <mergeCell ref="G9:J9"/>
    <mergeCell ref="C10:E10"/>
    <mergeCell ref="G10:J10"/>
    <mergeCell ref="C11:E11"/>
    <mergeCell ref="B12:E12"/>
    <mergeCell ref="C13:E13"/>
    <mergeCell ref="C21:E21"/>
    <mergeCell ref="B22:E22"/>
    <mergeCell ref="B23:E23"/>
    <mergeCell ref="B24:E24"/>
    <mergeCell ref="C25:C27"/>
    <mergeCell ref="D25:D27"/>
    <mergeCell ref="C29:C31"/>
    <mergeCell ref="B14:E14"/>
    <mergeCell ref="C15:E15"/>
    <mergeCell ref="C16:E16"/>
    <mergeCell ref="C17:E17"/>
    <mergeCell ref="C18:E18"/>
    <mergeCell ref="C19:E19"/>
    <mergeCell ref="B20:E20"/>
    <mergeCell ref="G11:J12"/>
    <mergeCell ref="G13:J15"/>
    <mergeCell ref="G16:J16"/>
    <mergeCell ref="G18:J18"/>
    <mergeCell ref="G19:J19"/>
    <mergeCell ref="G20:J20"/>
    <mergeCell ref="G21:J21"/>
    <mergeCell ref="G30:J32"/>
    <mergeCell ref="G33:J37"/>
    <mergeCell ref="G22:J22"/>
    <mergeCell ref="G23:J23"/>
    <mergeCell ref="G24:J24"/>
    <mergeCell ref="G25:J25"/>
    <mergeCell ref="G26:J26"/>
    <mergeCell ref="G27:J27"/>
    <mergeCell ref="G28:J29"/>
  </mergeCells>
  <hyperlinks>
    <hyperlink display="SHIRT #1" location="'Shirt #1'!A1" ref="C25"/>
    <hyperlink display="SHIRT #2" location="'Shirt #2'!A1" ref="D25"/>
    <hyperlink display="SHORTS" location="Shorts!A1" ref="C29"/>
  </hyperlinks>
  <printOptions/>
  <pageMargins bottom="0.75" footer="0.0" header="0.0" left="0.7" right="0.7" top="0.75"/>
  <pageSetup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26" width="8.71"/>
  </cols>
  <sheetData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8.71"/>
    <col customWidth="1" min="2" max="2" width="30.71"/>
    <col customWidth="1" min="3" max="3" width="23.71"/>
    <col customWidth="1" min="4" max="5" width="20.71"/>
    <col customWidth="1" min="6" max="6" width="25.71"/>
    <col customWidth="1" min="7" max="10" width="15.71"/>
    <col customWidth="1" min="11" max="28" width="8.71"/>
  </cols>
  <sheetData>
    <row r="1">
      <c r="A1" s="34"/>
      <c r="B1" s="34"/>
      <c r="C1" s="34"/>
      <c r="D1" s="34"/>
      <c r="E1" s="34"/>
      <c r="F1" s="34"/>
      <c r="G1" s="34"/>
      <c r="H1" s="34"/>
      <c r="I1" s="34"/>
      <c r="J1" s="34"/>
    </row>
    <row r="2" ht="22.5" customHeight="1">
      <c r="A2" s="34"/>
      <c r="B2" s="2"/>
      <c r="C2" s="3"/>
      <c r="D2" s="3"/>
      <c r="E2" s="3"/>
      <c r="F2" s="3"/>
      <c r="G2" s="3"/>
      <c r="H2" s="3"/>
      <c r="I2" s="3"/>
      <c r="J2" s="4"/>
    </row>
    <row r="3" ht="22.5" customHeight="1">
      <c r="A3" s="34"/>
      <c r="B3" s="6"/>
      <c r="J3" s="7"/>
    </row>
    <row r="4" ht="22.5" customHeight="1">
      <c r="A4" s="34"/>
      <c r="B4" s="6"/>
      <c r="J4" s="7"/>
    </row>
    <row r="5" ht="22.5" customHeight="1">
      <c r="A5" s="34"/>
      <c r="B5" s="8"/>
      <c r="C5" s="9"/>
      <c r="D5" s="9"/>
      <c r="E5" s="9"/>
      <c r="F5" s="9"/>
      <c r="G5" s="9"/>
      <c r="H5" s="9"/>
      <c r="I5" s="9"/>
      <c r="J5" s="10"/>
    </row>
    <row r="6" ht="22.5" customHeight="1">
      <c r="A6" s="34"/>
      <c r="B6" s="35" t="s">
        <v>42</v>
      </c>
      <c r="C6" s="13"/>
      <c r="D6" s="13"/>
      <c r="E6" s="14"/>
      <c r="F6" s="36" t="s">
        <v>43</v>
      </c>
      <c r="G6" s="13"/>
      <c r="H6" s="13"/>
      <c r="I6" s="13"/>
      <c r="J6" s="14"/>
    </row>
    <row r="7" ht="22.5" customHeight="1">
      <c r="A7" s="34"/>
      <c r="B7" s="37" t="s">
        <v>44</v>
      </c>
      <c r="C7" s="38" t="s">
        <v>45</v>
      </c>
      <c r="D7" s="13"/>
      <c r="E7" s="14"/>
      <c r="F7" s="39" t="s">
        <v>46</v>
      </c>
      <c r="G7" s="40" t="s">
        <v>47</v>
      </c>
      <c r="H7" s="14"/>
      <c r="I7" s="40" t="s">
        <v>48</v>
      </c>
      <c r="J7" s="14"/>
    </row>
    <row r="8" ht="22.5" customHeight="1">
      <c r="A8" s="34"/>
      <c r="B8" s="37" t="s">
        <v>49</v>
      </c>
      <c r="C8" s="41"/>
      <c r="D8" s="13"/>
      <c r="E8" s="14"/>
      <c r="F8" s="42" t="s">
        <v>50</v>
      </c>
      <c r="G8" s="43">
        <f>COUNTIF(E40:E589, "1-2 Years")</f>
        <v>0</v>
      </c>
      <c r="H8" s="14"/>
      <c r="I8" s="44"/>
      <c r="J8" s="14"/>
    </row>
    <row r="9" ht="22.5" customHeight="1">
      <c r="A9" s="34"/>
      <c r="B9" s="45" t="s">
        <v>51</v>
      </c>
      <c r="C9" s="46"/>
      <c r="D9" s="3"/>
      <c r="E9" s="3"/>
      <c r="F9" s="42" t="s">
        <v>52</v>
      </c>
      <c r="G9" s="41">
        <f>COUNTIF(E40:E589, "3-4 Years")</f>
        <v>0</v>
      </c>
      <c r="H9" s="14"/>
      <c r="I9" s="47"/>
      <c r="J9" s="14"/>
    </row>
    <row r="10" ht="22.5" customHeight="1">
      <c r="A10" s="34"/>
      <c r="B10" s="27"/>
      <c r="C10" s="6"/>
      <c r="F10" s="37" t="s">
        <v>53</v>
      </c>
      <c r="G10" s="41">
        <f>COUNTIF(E40:E589, "5-6 Years")</f>
        <v>0</v>
      </c>
      <c r="H10" s="14"/>
      <c r="I10" s="47"/>
      <c r="J10" s="14"/>
    </row>
    <row r="11" ht="22.5" customHeight="1">
      <c r="A11" s="34"/>
      <c r="B11" s="28"/>
      <c r="C11" s="8"/>
      <c r="D11" s="9"/>
      <c r="E11" s="9"/>
      <c r="F11" s="37" t="s">
        <v>54</v>
      </c>
      <c r="G11" s="41">
        <f>COUNTIF(E40:E589, "7-8 Years")</f>
        <v>0</v>
      </c>
      <c r="H11" s="14"/>
      <c r="I11" s="47"/>
      <c r="J11" s="14"/>
    </row>
    <row r="12" ht="22.5" customHeight="1">
      <c r="A12" s="34"/>
      <c r="B12" s="48" t="s">
        <v>55</v>
      </c>
      <c r="C12" s="46"/>
      <c r="D12" s="3"/>
      <c r="E12" s="3"/>
      <c r="F12" s="42" t="s">
        <v>56</v>
      </c>
      <c r="G12" s="43">
        <f>COUNTIF(E44:E593, "9-11 Years")</f>
        <v>0</v>
      </c>
      <c r="H12" s="14"/>
      <c r="I12" s="44"/>
      <c r="J12" s="14"/>
    </row>
    <row r="13" ht="22.5" customHeight="1">
      <c r="A13" s="34"/>
      <c r="B13" s="27"/>
      <c r="C13" s="6"/>
      <c r="F13" s="49" t="s">
        <v>57</v>
      </c>
      <c r="G13" s="50">
        <f>COUNTIF(E40:E594, "UNISEX 3XS")</f>
        <v>0</v>
      </c>
      <c r="H13" s="14"/>
      <c r="I13" s="50">
        <f>COUNTIF(E40:E594, "FEMALE 3XS")</f>
        <v>0</v>
      </c>
      <c r="J13" s="14"/>
    </row>
    <row r="14" ht="22.5" customHeight="1">
      <c r="A14" s="34"/>
      <c r="B14" s="28"/>
      <c r="C14" s="8"/>
      <c r="D14" s="9"/>
      <c r="E14" s="9"/>
      <c r="F14" s="51" t="s">
        <v>58</v>
      </c>
      <c r="G14" s="52">
        <f>COUNTIF(E40:E594, "UNISEX XXS")</f>
        <v>0</v>
      </c>
      <c r="H14" s="10"/>
      <c r="I14" s="52">
        <f>COUNTIF(E40:E594, "FEMALE XXS")</f>
        <v>0</v>
      </c>
      <c r="J14" s="10"/>
    </row>
    <row r="15" ht="22.5" customHeight="1">
      <c r="A15" s="34"/>
      <c r="B15" s="53" t="s">
        <v>59</v>
      </c>
      <c r="C15" s="54"/>
      <c r="D15" s="54"/>
      <c r="E15" s="55"/>
      <c r="F15" s="56" t="s">
        <v>60</v>
      </c>
      <c r="G15" s="52">
        <f>COUNTIF(E40:E594, "UNISEX XS")</f>
        <v>0</v>
      </c>
      <c r="H15" s="10"/>
      <c r="I15" s="52">
        <f>COUNTIF(E40:E594, "FEMALE XS")</f>
        <v>0</v>
      </c>
      <c r="J15" s="10"/>
    </row>
    <row r="16" ht="22.5" customHeight="1">
      <c r="A16" s="34"/>
      <c r="B16" s="57"/>
      <c r="C16" s="58"/>
      <c r="D16" s="58"/>
      <c r="E16" s="59"/>
      <c r="F16" s="56" t="s">
        <v>61</v>
      </c>
      <c r="G16" s="52">
        <f>COUNTIF(E40:E594, "UNISEX S")</f>
        <v>0</v>
      </c>
      <c r="H16" s="10"/>
      <c r="I16" s="52">
        <f>COUNTIF(E40:E594, "FEMALE S")</f>
        <v>0</v>
      </c>
      <c r="J16" s="10"/>
    </row>
    <row r="17" ht="22.5" customHeight="1">
      <c r="A17" s="34"/>
      <c r="B17" s="57"/>
      <c r="C17" s="58"/>
      <c r="D17" s="58"/>
      <c r="E17" s="59"/>
      <c r="F17" s="56" t="s">
        <v>62</v>
      </c>
      <c r="G17" s="52">
        <f>COUNTIF(E40:E594, "UNISEX M")</f>
        <v>0</v>
      </c>
      <c r="H17" s="10"/>
      <c r="I17" s="52">
        <f>COUNTIF(E40:E594, "FEMALE M")</f>
        <v>0</v>
      </c>
      <c r="J17" s="10"/>
    </row>
    <row r="18" ht="22.5" customHeight="1">
      <c r="A18" s="34"/>
      <c r="B18" s="57"/>
      <c r="C18" s="58"/>
      <c r="D18" s="58"/>
      <c r="E18" s="59"/>
      <c r="F18" s="56" t="s">
        <v>63</v>
      </c>
      <c r="G18" s="52">
        <f>COUNTIF(E40:E594, "UNISEX L")</f>
        <v>0</v>
      </c>
      <c r="H18" s="10"/>
      <c r="I18" s="52">
        <f>COUNTIF(E40:E594, "FEMALE L")</f>
        <v>0</v>
      </c>
      <c r="J18" s="10"/>
    </row>
    <row r="19" ht="22.5" customHeight="1">
      <c r="A19" s="34"/>
      <c r="B19" s="57"/>
      <c r="C19" s="58"/>
      <c r="D19" s="58"/>
      <c r="E19" s="59"/>
      <c r="F19" s="56" t="s">
        <v>64</v>
      </c>
      <c r="G19" s="52">
        <f>COUNTIF(E40:E594, "UNISEX XL")</f>
        <v>0</v>
      </c>
      <c r="H19" s="10"/>
      <c r="I19" s="52">
        <f>COUNTIF(E40:E594, "FEMALE XL")</f>
        <v>0</v>
      </c>
      <c r="J19" s="10"/>
    </row>
    <row r="20" ht="22.5" customHeight="1">
      <c r="A20" s="34"/>
      <c r="B20" s="57"/>
      <c r="C20" s="58"/>
      <c r="D20" s="58"/>
      <c r="E20" s="59"/>
      <c r="F20" s="56" t="s">
        <v>65</v>
      </c>
      <c r="G20" s="52">
        <f>COUNTIF(E40:E594, "UNISEX 2XL")</f>
        <v>0</v>
      </c>
      <c r="H20" s="10"/>
      <c r="I20" s="52">
        <f>COUNTIF(E40:E594, "FEMALE 2XL")</f>
        <v>0</v>
      </c>
      <c r="J20" s="10"/>
    </row>
    <row r="21" ht="22.5" customHeight="1">
      <c r="A21" s="34"/>
      <c r="B21" s="57"/>
      <c r="C21" s="58"/>
      <c r="D21" s="58"/>
      <c r="E21" s="59"/>
      <c r="F21" s="56" t="s">
        <v>66</v>
      </c>
      <c r="G21" s="52">
        <f>COUNTIF(E40:E594, "UNISEX 3XL")</f>
        <v>0</v>
      </c>
      <c r="H21" s="10"/>
      <c r="I21" s="52">
        <f>COUNTIF(E40:E594, "FEMALE 3XL")</f>
        <v>0</v>
      </c>
      <c r="J21" s="10"/>
    </row>
    <row r="22" ht="22.5" customHeight="1">
      <c r="A22" s="34"/>
      <c r="B22" s="57"/>
      <c r="C22" s="58"/>
      <c r="D22" s="58"/>
      <c r="E22" s="59"/>
      <c r="F22" s="37" t="s">
        <v>67</v>
      </c>
      <c r="G22" s="41">
        <f>COUNTIF(E40:E589, "UNISEX 4XL")</f>
        <v>0</v>
      </c>
      <c r="H22" s="14"/>
      <c r="I22" s="41">
        <f>COUNTIF(E40:G589, "FEMALE 4XL")</f>
        <v>0</v>
      </c>
      <c r="J22" s="14"/>
    </row>
    <row r="23" ht="22.5" customHeight="1">
      <c r="A23" s="34"/>
      <c r="B23" s="57"/>
      <c r="C23" s="58"/>
      <c r="D23" s="58"/>
      <c r="E23" s="59"/>
      <c r="F23" s="60" t="s">
        <v>68</v>
      </c>
      <c r="G23" s="61">
        <f>SUM(G8:H22)</f>
        <v>0</v>
      </c>
      <c r="H23" s="14"/>
      <c r="I23" s="62">
        <f>SUM(I13:J22)</f>
        <v>0</v>
      </c>
      <c r="J23" s="63"/>
    </row>
    <row r="24" ht="22.5" customHeight="1">
      <c r="A24" s="34"/>
      <c r="B24" s="57"/>
      <c r="C24" s="58"/>
      <c r="D24" s="58"/>
      <c r="E24" s="59"/>
      <c r="F24" s="40" t="s">
        <v>69</v>
      </c>
      <c r="G24" s="13"/>
      <c r="H24" s="13"/>
      <c r="I24" s="13"/>
      <c r="J24" s="14"/>
    </row>
    <row r="25" ht="22.5" customHeight="1">
      <c r="A25" s="34"/>
      <c r="B25" s="57"/>
      <c r="C25" s="58"/>
      <c r="D25" s="58"/>
      <c r="E25" s="59"/>
      <c r="F25" s="37" t="s">
        <v>70</v>
      </c>
      <c r="G25" s="43">
        <f>COUNTIFS(D40:D589,"Kids")</f>
        <v>0</v>
      </c>
      <c r="H25" s="13"/>
      <c r="I25" s="13"/>
      <c r="J25" s="14"/>
    </row>
    <row r="26" ht="22.5" customHeight="1">
      <c r="A26" s="34"/>
      <c r="B26" s="57"/>
      <c r="C26" s="58"/>
      <c r="D26" s="58"/>
      <c r="E26" s="59"/>
      <c r="F26" s="37" t="s">
        <v>71</v>
      </c>
      <c r="G26" s="46">
        <f>COUNTIFS(D40:D589,"Short Sleeves")</f>
        <v>0</v>
      </c>
      <c r="H26" s="3"/>
      <c r="I26" s="3"/>
      <c r="J26" s="4"/>
    </row>
    <row r="27" ht="22.5" customHeight="1">
      <c r="A27" s="34"/>
      <c r="B27" s="57"/>
      <c r="C27" s="58"/>
      <c r="D27" s="58"/>
      <c r="E27" s="59"/>
      <c r="F27" s="37" t="s">
        <v>72</v>
      </c>
      <c r="G27" s="41">
        <f>COUNTIFS(D40:D589,"Long Sleeves")</f>
        <v>0</v>
      </c>
      <c r="H27" s="13"/>
      <c r="I27" s="13"/>
      <c r="J27" s="14"/>
    </row>
    <row r="28" ht="22.5" customHeight="1">
      <c r="A28" s="34"/>
      <c r="B28" s="57"/>
      <c r="C28" s="58"/>
      <c r="D28" s="58"/>
      <c r="E28" s="59"/>
      <c r="F28" s="64" t="s">
        <v>73</v>
      </c>
      <c r="G28" s="46">
        <f>COUNTIFS(D40:D589,"Sleeveless")</f>
        <v>0</v>
      </c>
      <c r="H28" s="3"/>
      <c r="I28" s="3"/>
      <c r="J28" s="4"/>
    </row>
    <row r="29" ht="22.5" customHeight="1">
      <c r="A29" s="34"/>
      <c r="B29" s="57"/>
      <c r="C29" s="58"/>
      <c r="D29" s="58"/>
      <c r="E29" s="58"/>
      <c r="F29" s="64" t="s">
        <v>74</v>
      </c>
      <c r="G29" s="65">
        <f>COUNTIFS(D40:D589,"Singlets")</f>
        <v>0</v>
      </c>
      <c r="H29" s="13"/>
      <c r="I29" s="13"/>
      <c r="J29" s="14"/>
    </row>
    <row r="30" ht="22.5" customHeight="1">
      <c r="A30" s="34"/>
      <c r="B30" s="66"/>
      <c r="C30" s="67"/>
      <c r="D30" s="67"/>
      <c r="E30" s="67"/>
      <c r="F30" s="37" t="s">
        <v>75</v>
      </c>
      <c r="G30" s="41">
        <f>COUNTIFS(D40:D589, "Hoodies")</f>
        <v>0</v>
      </c>
      <c r="H30" s="13"/>
      <c r="I30" s="13"/>
      <c r="J30" s="14"/>
    </row>
    <row r="31" ht="22.5" customHeight="1">
      <c r="A31" s="34"/>
      <c r="B31" s="58"/>
      <c r="C31" s="58"/>
      <c r="D31" s="58"/>
      <c r="E31" s="58"/>
      <c r="F31" s="58"/>
      <c r="G31" s="58"/>
      <c r="H31" s="58"/>
      <c r="I31" s="58"/>
      <c r="J31" s="58"/>
    </row>
    <row r="32" ht="22.5" customHeight="1">
      <c r="A32" s="34"/>
      <c r="B32" s="68" t="s">
        <v>76</v>
      </c>
      <c r="C32" s="68" t="s">
        <v>77</v>
      </c>
      <c r="D32" s="68" t="s">
        <v>78</v>
      </c>
      <c r="E32" s="68" t="s">
        <v>79</v>
      </c>
      <c r="F32" s="68" t="s">
        <v>80</v>
      </c>
      <c r="G32" s="69" t="s">
        <v>81</v>
      </c>
      <c r="H32" s="3"/>
      <c r="I32" s="3"/>
      <c r="J32" s="4"/>
    </row>
    <row r="33" ht="22.5" customHeight="1">
      <c r="A33" s="34"/>
      <c r="B33" s="28"/>
      <c r="C33" s="28"/>
      <c r="D33" s="28"/>
      <c r="E33" s="28"/>
      <c r="F33" s="28"/>
      <c r="G33" s="8"/>
      <c r="H33" s="9"/>
      <c r="I33" s="9"/>
      <c r="J33" s="10"/>
    </row>
    <row r="34" ht="42.0" customHeight="1">
      <c r="A34" s="34"/>
      <c r="B34" s="70" t="s">
        <v>82</v>
      </c>
      <c r="C34" s="71" t="s">
        <v>83</v>
      </c>
      <c r="D34" s="72" t="s">
        <v>84</v>
      </c>
      <c r="E34" s="72" t="s">
        <v>85</v>
      </c>
      <c r="F34" s="73" t="s">
        <v>86</v>
      </c>
      <c r="G34" s="74" t="s">
        <v>87</v>
      </c>
      <c r="H34" s="3"/>
      <c r="I34" s="3"/>
      <c r="J34" s="4"/>
    </row>
    <row r="35" ht="42.0" customHeight="1">
      <c r="A35" s="34"/>
      <c r="B35" s="27"/>
      <c r="C35" s="27"/>
      <c r="D35" s="27"/>
      <c r="E35" s="27"/>
      <c r="F35" s="27"/>
      <c r="G35" s="6"/>
      <c r="J35" s="7"/>
    </row>
    <row r="36" ht="42.0" customHeight="1">
      <c r="A36" s="34"/>
      <c r="B36" s="27"/>
      <c r="C36" s="27"/>
      <c r="D36" s="27"/>
      <c r="E36" s="27"/>
      <c r="F36" s="27"/>
      <c r="G36" s="6"/>
      <c r="J36" s="7"/>
    </row>
    <row r="37" ht="42.0" customHeight="1">
      <c r="A37" s="34"/>
      <c r="B37" s="27"/>
      <c r="C37" s="27"/>
      <c r="D37" s="27"/>
      <c r="E37" s="27"/>
      <c r="F37" s="27"/>
      <c r="G37" s="6"/>
      <c r="J37" s="7"/>
    </row>
    <row r="38" ht="42.0" customHeight="1">
      <c r="A38" s="34"/>
      <c r="B38" s="28"/>
      <c r="C38" s="28"/>
      <c r="D38" s="28"/>
      <c r="E38" s="28"/>
      <c r="F38" s="28"/>
      <c r="G38" s="8"/>
      <c r="H38" s="9"/>
      <c r="I38" s="9"/>
      <c r="J38" s="10"/>
    </row>
    <row r="39" ht="29.25" customHeight="1">
      <c r="A39" s="75" t="s">
        <v>88</v>
      </c>
      <c r="B39" s="76" t="s">
        <v>89</v>
      </c>
      <c r="C39" s="76" t="s">
        <v>90</v>
      </c>
      <c r="D39" s="77" t="s">
        <v>71</v>
      </c>
      <c r="E39" s="77" t="s">
        <v>91</v>
      </c>
      <c r="F39" s="78">
        <v>12.0</v>
      </c>
      <c r="G39" s="79"/>
      <c r="H39" s="13"/>
      <c r="I39" s="13"/>
      <c r="J39" s="14"/>
    </row>
    <row r="40" ht="22.5" customHeight="1">
      <c r="A40" s="80">
        <v>1.0</v>
      </c>
      <c r="B40" s="37"/>
      <c r="C40" s="81"/>
      <c r="D40" s="81"/>
      <c r="E40" s="81"/>
      <c r="F40" s="82"/>
      <c r="G40" s="83"/>
      <c r="H40" s="13"/>
      <c r="I40" s="13"/>
      <c r="J40" s="14"/>
    </row>
    <row r="41" ht="22.5" customHeight="1">
      <c r="A41" s="80">
        <v>2.0</v>
      </c>
      <c r="B41" s="37"/>
      <c r="C41" s="81"/>
      <c r="D41" s="81"/>
      <c r="E41" s="81"/>
      <c r="F41" s="82"/>
      <c r="G41" s="83"/>
      <c r="H41" s="13"/>
      <c r="I41" s="13"/>
      <c r="J41" s="14"/>
    </row>
    <row r="42" ht="22.5" customHeight="1">
      <c r="A42" s="80">
        <v>3.0</v>
      </c>
      <c r="B42" s="37"/>
      <c r="C42" s="81"/>
      <c r="D42" s="81"/>
      <c r="E42" s="81"/>
      <c r="F42" s="82"/>
      <c r="G42" s="83"/>
      <c r="H42" s="13"/>
      <c r="I42" s="13"/>
      <c r="J42" s="14"/>
    </row>
    <row r="43" ht="22.5" customHeight="1">
      <c r="A43" s="80">
        <v>4.0</v>
      </c>
      <c r="B43" s="37"/>
      <c r="C43" s="81"/>
      <c r="D43" s="81"/>
      <c r="E43" s="81"/>
      <c r="F43" s="82"/>
      <c r="G43" s="83"/>
      <c r="H43" s="13"/>
      <c r="I43" s="13"/>
      <c r="J43" s="14"/>
    </row>
    <row r="44" ht="22.5" customHeight="1">
      <c r="A44" s="80">
        <v>5.0</v>
      </c>
      <c r="B44" s="37"/>
      <c r="C44" s="81"/>
      <c r="D44" s="81"/>
      <c r="E44" s="81"/>
      <c r="F44" s="82"/>
      <c r="G44" s="83"/>
      <c r="H44" s="13"/>
      <c r="I44" s="13"/>
      <c r="J44" s="14"/>
    </row>
    <row r="45" ht="22.5" customHeight="1">
      <c r="A45" s="80">
        <v>6.0</v>
      </c>
      <c r="B45" s="37"/>
      <c r="C45" s="81"/>
      <c r="D45" s="81"/>
      <c r="E45" s="81"/>
      <c r="F45" s="82"/>
      <c r="G45" s="83"/>
      <c r="H45" s="13"/>
      <c r="I45" s="13"/>
      <c r="J45" s="14"/>
    </row>
    <row r="46" ht="22.5" customHeight="1">
      <c r="A46" s="80">
        <v>7.0</v>
      </c>
      <c r="B46" s="37"/>
      <c r="C46" s="81"/>
      <c r="D46" s="81"/>
      <c r="E46" s="81"/>
      <c r="F46" s="82"/>
      <c r="G46" s="83"/>
      <c r="H46" s="13"/>
      <c r="I46" s="13"/>
      <c r="J46" s="14"/>
    </row>
    <row r="47" ht="22.5" customHeight="1">
      <c r="A47" s="80">
        <v>8.0</v>
      </c>
      <c r="B47" s="37"/>
      <c r="C47" s="81"/>
      <c r="D47" s="81"/>
      <c r="E47" s="81"/>
      <c r="F47" s="82"/>
      <c r="G47" s="83"/>
      <c r="H47" s="13"/>
      <c r="I47" s="13"/>
      <c r="J47" s="14"/>
    </row>
    <row r="48" ht="22.5" customHeight="1">
      <c r="A48" s="80">
        <v>9.0</v>
      </c>
      <c r="B48" s="37"/>
      <c r="C48" s="81"/>
      <c r="D48" s="81"/>
      <c r="E48" s="81"/>
      <c r="F48" s="82"/>
      <c r="G48" s="83"/>
      <c r="H48" s="13"/>
      <c r="I48" s="13"/>
      <c r="J48" s="14"/>
    </row>
    <row r="49" ht="22.5" customHeight="1">
      <c r="A49" s="80">
        <v>10.0</v>
      </c>
      <c r="B49" s="37"/>
      <c r="C49" s="81"/>
      <c r="D49" s="81"/>
      <c r="E49" s="81"/>
      <c r="F49" s="82"/>
      <c r="G49" s="83"/>
      <c r="H49" s="13"/>
      <c r="I49" s="13"/>
      <c r="J49" s="14"/>
    </row>
    <row r="50" ht="22.5" customHeight="1">
      <c r="A50" s="80">
        <v>11.0</v>
      </c>
      <c r="B50" s="37"/>
      <c r="C50" s="81"/>
      <c r="D50" s="81"/>
      <c r="E50" s="81"/>
      <c r="F50" s="82"/>
      <c r="G50" s="83"/>
      <c r="H50" s="13"/>
      <c r="I50" s="13"/>
      <c r="J50" s="14"/>
    </row>
    <row r="51" ht="22.5" customHeight="1">
      <c r="A51" s="80">
        <v>12.0</v>
      </c>
      <c r="B51" s="37"/>
      <c r="C51" s="81"/>
      <c r="D51" s="81"/>
      <c r="E51" s="81"/>
      <c r="F51" s="82"/>
      <c r="G51" s="83"/>
      <c r="H51" s="13"/>
      <c r="I51" s="13"/>
      <c r="J51" s="14"/>
    </row>
    <row r="52" ht="22.5" customHeight="1">
      <c r="A52" s="80">
        <v>13.0</v>
      </c>
      <c r="B52" s="37"/>
      <c r="C52" s="81"/>
      <c r="D52" s="81"/>
      <c r="E52" s="81"/>
      <c r="F52" s="82"/>
      <c r="G52" s="83"/>
      <c r="H52" s="13"/>
      <c r="I52" s="13"/>
      <c r="J52" s="14"/>
    </row>
    <row r="53" ht="22.5" customHeight="1">
      <c r="A53" s="80">
        <v>14.0</v>
      </c>
      <c r="B53" s="37"/>
      <c r="C53" s="81"/>
      <c r="D53" s="81"/>
      <c r="E53" s="81"/>
      <c r="F53" s="82"/>
      <c r="G53" s="83"/>
      <c r="H53" s="13"/>
      <c r="I53" s="13"/>
      <c r="J53" s="14"/>
    </row>
    <row r="54" ht="22.5" customHeight="1">
      <c r="A54" s="80">
        <v>15.0</v>
      </c>
      <c r="B54" s="37"/>
      <c r="C54" s="81"/>
      <c r="D54" s="81"/>
      <c r="E54" s="81"/>
      <c r="F54" s="82"/>
      <c r="G54" s="83"/>
      <c r="H54" s="13"/>
      <c r="I54" s="13"/>
      <c r="J54" s="14"/>
    </row>
    <row r="55" ht="22.5" customHeight="1">
      <c r="A55" s="80">
        <v>16.0</v>
      </c>
      <c r="B55" s="37"/>
      <c r="C55" s="81"/>
      <c r="D55" s="81"/>
      <c r="E55" s="81"/>
      <c r="F55" s="82"/>
      <c r="G55" s="83"/>
      <c r="H55" s="13"/>
      <c r="I55" s="13"/>
      <c r="J55" s="14"/>
    </row>
    <row r="56" ht="22.5" customHeight="1">
      <c r="A56" s="80">
        <v>17.0</v>
      </c>
      <c r="B56" s="37"/>
      <c r="C56" s="81"/>
      <c r="D56" s="81"/>
      <c r="E56" s="81"/>
      <c r="F56" s="82"/>
      <c r="G56" s="83"/>
      <c r="H56" s="13"/>
      <c r="I56" s="13"/>
      <c r="J56" s="14"/>
    </row>
    <row r="57" ht="22.5" customHeight="1">
      <c r="A57" s="80">
        <v>18.0</v>
      </c>
      <c r="B57" s="37"/>
      <c r="C57" s="81"/>
      <c r="D57" s="81"/>
      <c r="E57" s="81"/>
      <c r="F57" s="82"/>
      <c r="G57" s="83"/>
      <c r="H57" s="13"/>
      <c r="I57" s="13"/>
      <c r="J57" s="14"/>
    </row>
    <row r="58" ht="22.5" customHeight="1">
      <c r="A58" s="80">
        <v>19.0</v>
      </c>
      <c r="B58" s="37"/>
      <c r="C58" s="81"/>
      <c r="D58" s="81"/>
      <c r="E58" s="81"/>
      <c r="F58" s="82"/>
      <c r="G58" s="83"/>
      <c r="H58" s="13"/>
      <c r="I58" s="13"/>
      <c r="J58" s="14"/>
    </row>
    <row r="59" ht="22.5" customHeight="1">
      <c r="A59" s="80">
        <v>20.0</v>
      </c>
      <c r="B59" s="37"/>
      <c r="C59" s="81"/>
      <c r="D59" s="81"/>
      <c r="E59" s="81"/>
      <c r="F59" s="82"/>
      <c r="G59" s="83"/>
      <c r="H59" s="13"/>
      <c r="I59" s="13"/>
      <c r="J59" s="14"/>
    </row>
    <row r="60" ht="22.5" customHeight="1">
      <c r="A60" s="80">
        <v>21.0</v>
      </c>
      <c r="B60" s="37"/>
      <c r="C60" s="81"/>
      <c r="D60" s="81"/>
      <c r="E60" s="81"/>
      <c r="F60" s="82"/>
      <c r="G60" s="83"/>
      <c r="H60" s="13"/>
      <c r="I60" s="13"/>
      <c r="J60" s="14"/>
    </row>
    <row r="61" ht="22.5" customHeight="1">
      <c r="A61" s="80">
        <v>22.0</v>
      </c>
      <c r="B61" s="37"/>
      <c r="C61" s="81"/>
      <c r="D61" s="81"/>
      <c r="E61" s="81"/>
      <c r="F61" s="82"/>
      <c r="G61" s="83"/>
      <c r="H61" s="13"/>
      <c r="I61" s="13"/>
      <c r="J61" s="14"/>
    </row>
    <row r="62" ht="22.5" customHeight="1">
      <c r="A62" s="80">
        <v>23.0</v>
      </c>
      <c r="B62" s="37"/>
      <c r="C62" s="81"/>
      <c r="D62" s="81"/>
      <c r="E62" s="81"/>
      <c r="F62" s="82"/>
      <c r="G62" s="83"/>
      <c r="H62" s="13"/>
      <c r="I62" s="13"/>
      <c r="J62" s="14"/>
    </row>
    <row r="63" ht="22.5" customHeight="1">
      <c r="A63" s="80">
        <v>24.0</v>
      </c>
      <c r="B63" s="37"/>
      <c r="C63" s="81"/>
      <c r="D63" s="81"/>
      <c r="E63" s="81"/>
      <c r="F63" s="82"/>
      <c r="G63" s="83"/>
      <c r="H63" s="13"/>
      <c r="I63" s="13"/>
      <c r="J63" s="14"/>
    </row>
    <row r="64" ht="22.5" customHeight="1">
      <c r="A64" s="80">
        <v>25.0</v>
      </c>
      <c r="B64" s="37"/>
      <c r="C64" s="81"/>
      <c r="D64" s="81"/>
      <c r="E64" s="81"/>
      <c r="F64" s="82"/>
      <c r="G64" s="83"/>
      <c r="H64" s="13"/>
      <c r="I64" s="13"/>
      <c r="J64" s="14"/>
    </row>
    <row r="65" ht="22.5" customHeight="1">
      <c r="A65" s="80">
        <v>26.0</v>
      </c>
      <c r="B65" s="37"/>
      <c r="C65" s="81"/>
      <c r="D65" s="81"/>
      <c r="E65" s="81"/>
      <c r="F65" s="82"/>
      <c r="G65" s="83"/>
      <c r="H65" s="13"/>
      <c r="I65" s="13"/>
      <c r="J65" s="14"/>
    </row>
    <row r="66" ht="22.5" customHeight="1">
      <c r="A66" s="80">
        <v>27.0</v>
      </c>
      <c r="B66" s="37"/>
      <c r="C66" s="81"/>
      <c r="D66" s="81"/>
      <c r="E66" s="81"/>
      <c r="F66" s="82"/>
      <c r="G66" s="83"/>
      <c r="H66" s="13"/>
      <c r="I66" s="13"/>
      <c r="J66" s="14"/>
    </row>
    <row r="67" ht="22.5" customHeight="1">
      <c r="A67" s="80">
        <v>28.0</v>
      </c>
      <c r="B67" s="37"/>
      <c r="C67" s="81"/>
      <c r="D67" s="81"/>
      <c r="E67" s="81"/>
      <c r="F67" s="82"/>
      <c r="G67" s="83"/>
      <c r="H67" s="13"/>
      <c r="I67" s="13"/>
      <c r="J67" s="14"/>
    </row>
    <row r="68" ht="22.5" customHeight="1">
      <c r="A68" s="80">
        <v>29.0</v>
      </c>
      <c r="B68" s="37"/>
      <c r="C68" s="81"/>
      <c r="D68" s="81"/>
      <c r="E68" s="81"/>
      <c r="F68" s="82"/>
      <c r="G68" s="83"/>
      <c r="H68" s="13"/>
      <c r="I68" s="13"/>
      <c r="J68" s="14"/>
    </row>
    <row r="69" ht="22.5" customHeight="1">
      <c r="A69" s="80">
        <v>30.0</v>
      </c>
      <c r="B69" s="37"/>
      <c r="C69" s="81"/>
      <c r="D69" s="81"/>
      <c r="E69" s="81"/>
      <c r="F69" s="82"/>
      <c r="G69" s="83"/>
      <c r="H69" s="13"/>
      <c r="I69" s="13"/>
      <c r="J69" s="14"/>
    </row>
    <row r="70" ht="22.5" customHeight="1">
      <c r="A70" s="80">
        <v>31.0</v>
      </c>
      <c r="B70" s="37"/>
      <c r="C70" s="81"/>
      <c r="D70" s="81"/>
      <c r="E70" s="81"/>
      <c r="F70" s="82"/>
      <c r="G70" s="83"/>
      <c r="H70" s="13"/>
      <c r="I70" s="13"/>
      <c r="J70" s="14"/>
    </row>
    <row r="71" ht="22.5" customHeight="1">
      <c r="A71" s="80">
        <v>32.0</v>
      </c>
      <c r="B71" s="37"/>
      <c r="C71" s="81"/>
      <c r="D71" s="81"/>
      <c r="E71" s="81"/>
      <c r="F71" s="82"/>
      <c r="G71" s="83"/>
      <c r="H71" s="13"/>
      <c r="I71" s="13"/>
      <c r="J71" s="14"/>
    </row>
    <row r="72" ht="22.5" customHeight="1">
      <c r="A72" s="80">
        <v>33.0</v>
      </c>
      <c r="B72" s="37"/>
      <c r="C72" s="81"/>
      <c r="D72" s="81"/>
      <c r="E72" s="81"/>
      <c r="F72" s="82"/>
      <c r="G72" s="83"/>
      <c r="H72" s="13"/>
      <c r="I72" s="13"/>
      <c r="J72" s="14"/>
    </row>
    <row r="73" ht="22.5" customHeight="1">
      <c r="A73" s="80">
        <v>34.0</v>
      </c>
      <c r="B73" s="37"/>
      <c r="C73" s="81"/>
      <c r="D73" s="81"/>
      <c r="E73" s="81"/>
      <c r="F73" s="82"/>
      <c r="G73" s="83"/>
      <c r="H73" s="13"/>
      <c r="I73" s="13"/>
      <c r="J73" s="14"/>
    </row>
    <row r="74" ht="22.5" customHeight="1">
      <c r="A74" s="80">
        <v>35.0</v>
      </c>
      <c r="B74" s="37"/>
      <c r="C74" s="81"/>
      <c r="D74" s="81"/>
      <c r="E74" s="81"/>
      <c r="F74" s="82"/>
      <c r="G74" s="83"/>
      <c r="H74" s="13"/>
      <c r="I74" s="13"/>
      <c r="J74" s="14"/>
    </row>
    <row r="75" ht="22.5" customHeight="1">
      <c r="A75" s="80">
        <v>36.0</v>
      </c>
      <c r="B75" s="37"/>
      <c r="C75" s="81"/>
      <c r="D75" s="81"/>
      <c r="E75" s="81"/>
      <c r="F75" s="82"/>
      <c r="G75" s="83"/>
      <c r="H75" s="13"/>
      <c r="I75" s="13"/>
      <c r="J75" s="14"/>
    </row>
    <row r="76" ht="22.5" customHeight="1">
      <c r="A76" s="80">
        <v>37.0</v>
      </c>
      <c r="B76" s="37"/>
      <c r="C76" s="81"/>
      <c r="D76" s="81"/>
      <c r="E76" s="81"/>
      <c r="F76" s="82"/>
      <c r="G76" s="83"/>
      <c r="H76" s="13"/>
      <c r="I76" s="13"/>
      <c r="J76" s="14"/>
    </row>
    <row r="77" ht="22.5" customHeight="1">
      <c r="A77" s="80">
        <v>38.0</v>
      </c>
      <c r="B77" s="37"/>
      <c r="C77" s="81"/>
      <c r="D77" s="81"/>
      <c r="E77" s="81"/>
      <c r="F77" s="82"/>
      <c r="G77" s="83"/>
      <c r="H77" s="13"/>
      <c r="I77" s="13"/>
      <c r="J77" s="14"/>
    </row>
    <row r="78" ht="22.5" customHeight="1">
      <c r="A78" s="80">
        <v>39.0</v>
      </c>
      <c r="B78" s="37"/>
      <c r="C78" s="81"/>
      <c r="D78" s="81"/>
      <c r="E78" s="81"/>
      <c r="F78" s="82"/>
      <c r="G78" s="83"/>
      <c r="H78" s="13"/>
      <c r="I78" s="13"/>
      <c r="J78" s="14"/>
    </row>
    <row r="79" ht="22.5" customHeight="1">
      <c r="A79" s="80">
        <v>40.0</v>
      </c>
      <c r="B79" s="37"/>
      <c r="C79" s="81"/>
      <c r="D79" s="81"/>
      <c r="E79" s="81"/>
      <c r="F79" s="82"/>
      <c r="G79" s="83"/>
      <c r="H79" s="13"/>
      <c r="I79" s="13"/>
      <c r="J79" s="14"/>
    </row>
    <row r="80" ht="22.5" customHeight="1">
      <c r="A80" s="80">
        <v>41.0</v>
      </c>
      <c r="B80" s="37"/>
      <c r="C80" s="81"/>
      <c r="D80" s="81"/>
      <c r="E80" s="81"/>
      <c r="F80" s="82"/>
      <c r="G80" s="83"/>
      <c r="H80" s="13"/>
      <c r="I80" s="13"/>
      <c r="J80" s="14"/>
    </row>
    <row r="81" ht="22.5" customHeight="1">
      <c r="A81" s="80">
        <v>42.0</v>
      </c>
      <c r="B81" s="37"/>
      <c r="C81" s="81"/>
      <c r="D81" s="81"/>
      <c r="E81" s="81"/>
      <c r="F81" s="82"/>
      <c r="G81" s="83"/>
      <c r="H81" s="13"/>
      <c r="I81" s="13"/>
      <c r="J81" s="14"/>
    </row>
    <row r="82" ht="22.5" customHeight="1">
      <c r="A82" s="80">
        <v>43.0</v>
      </c>
      <c r="B82" s="37"/>
      <c r="C82" s="81"/>
      <c r="D82" s="81"/>
      <c r="E82" s="81"/>
      <c r="F82" s="82"/>
      <c r="G82" s="83"/>
      <c r="H82" s="13"/>
      <c r="I82" s="13"/>
      <c r="J82" s="14"/>
    </row>
    <row r="83" ht="22.5" customHeight="1">
      <c r="A83" s="80">
        <v>44.0</v>
      </c>
      <c r="B83" s="37"/>
      <c r="C83" s="81"/>
      <c r="D83" s="81"/>
      <c r="E83" s="81"/>
      <c r="F83" s="82"/>
      <c r="G83" s="83"/>
      <c r="H83" s="13"/>
      <c r="I83" s="13"/>
      <c r="J83" s="14"/>
    </row>
    <row r="84" ht="22.5" customHeight="1">
      <c r="A84" s="80">
        <v>45.0</v>
      </c>
      <c r="B84" s="37"/>
      <c r="C84" s="81"/>
      <c r="D84" s="81"/>
      <c r="E84" s="81"/>
      <c r="F84" s="82"/>
      <c r="G84" s="83"/>
      <c r="H84" s="13"/>
      <c r="I84" s="13"/>
      <c r="J84" s="14"/>
    </row>
    <row r="85" ht="22.5" customHeight="1">
      <c r="A85" s="80">
        <v>46.0</v>
      </c>
      <c r="B85" s="37"/>
      <c r="C85" s="81"/>
      <c r="D85" s="81"/>
      <c r="E85" s="81"/>
      <c r="F85" s="82"/>
      <c r="G85" s="83"/>
      <c r="H85" s="13"/>
      <c r="I85" s="13"/>
      <c r="J85" s="14"/>
    </row>
    <row r="86" ht="22.5" customHeight="1">
      <c r="A86" s="80">
        <v>47.0</v>
      </c>
      <c r="B86" s="37"/>
      <c r="C86" s="81"/>
      <c r="D86" s="81"/>
      <c r="E86" s="81"/>
      <c r="F86" s="82"/>
      <c r="G86" s="83"/>
      <c r="H86" s="13"/>
      <c r="I86" s="13"/>
      <c r="J86" s="14"/>
    </row>
    <row r="87" ht="22.5" customHeight="1">
      <c r="A87" s="80">
        <v>48.0</v>
      </c>
      <c r="B87" s="37"/>
      <c r="C87" s="81"/>
      <c r="D87" s="81"/>
      <c r="E87" s="81"/>
      <c r="F87" s="82"/>
      <c r="G87" s="83"/>
      <c r="H87" s="13"/>
      <c r="I87" s="13"/>
      <c r="J87" s="14"/>
    </row>
    <row r="88" ht="22.5" customHeight="1">
      <c r="A88" s="80">
        <v>49.0</v>
      </c>
      <c r="B88" s="37"/>
      <c r="C88" s="81"/>
      <c r="D88" s="81"/>
      <c r="E88" s="81"/>
      <c r="F88" s="82"/>
      <c r="G88" s="83"/>
      <c r="H88" s="13"/>
      <c r="I88" s="13"/>
      <c r="J88" s="14"/>
    </row>
    <row r="89" ht="22.5" customHeight="1">
      <c r="A89" s="80">
        <v>50.0</v>
      </c>
      <c r="B89" s="37"/>
      <c r="C89" s="81"/>
      <c r="D89" s="81"/>
      <c r="E89" s="81"/>
      <c r="F89" s="82"/>
      <c r="G89" s="83"/>
      <c r="H89" s="13"/>
      <c r="I89" s="13"/>
      <c r="J89" s="14"/>
    </row>
    <row r="90" ht="22.5" customHeight="1">
      <c r="A90" s="80">
        <v>51.0</v>
      </c>
      <c r="B90" s="37"/>
      <c r="C90" s="81"/>
      <c r="D90" s="81"/>
      <c r="E90" s="81"/>
      <c r="F90" s="82"/>
      <c r="G90" s="83"/>
      <c r="H90" s="13"/>
      <c r="I90" s="13"/>
      <c r="J90" s="14"/>
    </row>
    <row r="91" ht="22.5" customHeight="1">
      <c r="A91" s="80">
        <v>52.0</v>
      </c>
      <c r="B91" s="37"/>
      <c r="C91" s="81"/>
      <c r="D91" s="81"/>
      <c r="E91" s="81"/>
      <c r="F91" s="82"/>
      <c r="G91" s="83"/>
      <c r="H91" s="13"/>
      <c r="I91" s="13"/>
      <c r="J91" s="14"/>
    </row>
    <row r="92" ht="22.5" customHeight="1">
      <c r="A92" s="80">
        <v>53.0</v>
      </c>
      <c r="B92" s="37"/>
      <c r="C92" s="81"/>
      <c r="D92" s="81"/>
      <c r="E92" s="81"/>
      <c r="F92" s="82"/>
      <c r="G92" s="83"/>
      <c r="H92" s="13"/>
      <c r="I92" s="13"/>
      <c r="J92" s="14"/>
    </row>
    <row r="93" ht="22.5" customHeight="1">
      <c r="A93" s="80">
        <v>54.0</v>
      </c>
      <c r="B93" s="37"/>
      <c r="C93" s="81"/>
      <c r="D93" s="81"/>
      <c r="E93" s="81"/>
      <c r="F93" s="82"/>
      <c r="G93" s="83"/>
      <c r="H93" s="13"/>
      <c r="I93" s="13"/>
      <c r="J93" s="14"/>
    </row>
    <row r="94" ht="22.5" customHeight="1">
      <c r="A94" s="80">
        <v>55.0</v>
      </c>
      <c r="B94" s="37"/>
      <c r="C94" s="81"/>
      <c r="D94" s="81"/>
      <c r="E94" s="81"/>
      <c r="F94" s="82"/>
      <c r="G94" s="83"/>
      <c r="H94" s="13"/>
      <c r="I94" s="13"/>
      <c r="J94" s="14"/>
    </row>
    <row r="95" ht="22.5" customHeight="1">
      <c r="A95" s="80">
        <v>56.0</v>
      </c>
      <c r="B95" s="37"/>
      <c r="C95" s="81"/>
      <c r="D95" s="81"/>
      <c r="E95" s="81"/>
      <c r="F95" s="82"/>
      <c r="G95" s="83"/>
      <c r="H95" s="13"/>
      <c r="I95" s="13"/>
      <c r="J95" s="14"/>
    </row>
    <row r="96" ht="22.5" customHeight="1">
      <c r="A96" s="80">
        <v>57.0</v>
      </c>
      <c r="B96" s="37"/>
      <c r="C96" s="81"/>
      <c r="D96" s="81"/>
      <c r="E96" s="81"/>
      <c r="F96" s="82"/>
      <c r="G96" s="83"/>
      <c r="H96" s="13"/>
      <c r="I96" s="13"/>
      <c r="J96" s="14"/>
    </row>
    <row r="97" ht="22.5" customHeight="1">
      <c r="A97" s="80">
        <v>58.0</v>
      </c>
      <c r="B97" s="37"/>
      <c r="C97" s="81"/>
      <c r="D97" s="81"/>
      <c r="E97" s="81"/>
      <c r="F97" s="82"/>
      <c r="G97" s="83"/>
      <c r="H97" s="13"/>
      <c r="I97" s="13"/>
      <c r="J97" s="14"/>
    </row>
    <row r="98" ht="22.5" customHeight="1">
      <c r="A98" s="80">
        <v>59.0</v>
      </c>
      <c r="B98" s="37"/>
      <c r="C98" s="81"/>
      <c r="D98" s="81"/>
      <c r="E98" s="81"/>
      <c r="F98" s="82"/>
      <c r="G98" s="83"/>
      <c r="H98" s="13"/>
      <c r="I98" s="13"/>
      <c r="J98" s="14"/>
    </row>
    <row r="99" ht="22.5" customHeight="1">
      <c r="A99" s="80">
        <v>60.0</v>
      </c>
      <c r="B99" s="37"/>
      <c r="C99" s="81"/>
      <c r="D99" s="81"/>
      <c r="E99" s="81"/>
      <c r="F99" s="82"/>
      <c r="G99" s="83"/>
      <c r="H99" s="13"/>
      <c r="I99" s="13"/>
      <c r="J99" s="14"/>
    </row>
    <row r="100" ht="22.5" customHeight="1">
      <c r="A100" s="80">
        <v>61.0</v>
      </c>
      <c r="B100" s="37"/>
      <c r="C100" s="81"/>
      <c r="D100" s="81"/>
      <c r="E100" s="81"/>
      <c r="F100" s="82"/>
      <c r="G100" s="83"/>
      <c r="H100" s="13"/>
      <c r="I100" s="13"/>
      <c r="J100" s="14"/>
    </row>
    <row r="101" ht="22.5" customHeight="1">
      <c r="A101" s="80">
        <v>62.0</v>
      </c>
      <c r="B101" s="37"/>
      <c r="C101" s="81"/>
      <c r="D101" s="81"/>
      <c r="E101" s="81"/>
      <c r="F101" s="82"/>
      <c r="G101" s="83"/>
      <c r="H101" s="13"/>
      <c r="I101" s="13"/>
      <c r="J101" s="14"/>
    </row>
    <row r="102" ht="22.5" customHeight="1">
      <c r="A102" s="80">
        <v>63.0</v>
      </c>
      <c r="B102" s="37"/>
      <c r="C102" s="81"/>
      <c r="D102" s="81"/>
      <c r="E102" s="81"/>
      <c r="F102" s="82"/>
      <c r="G102" s="83"/>
      <c r="H102" s="13"/>
      <c r="I102" s="13"/>
      <c r="J102" s="14"/>
    </row>
    <row r="103" ht="22.5" customHeight="1">
      <c r="A103" s="80">
        <v>64.0</v>
      </c>
      <c r="B103" s="37"/>
      <c r="C103" s="81"/>
      <c r="D103" s="81"/>
      <c r="E103" s="81"/>
      <c r="F103" s="82"/>
      <c r="G103" s="83"/>
      <c r="H103" s="13"/>
      <c r="I103" s="13"/>
      <c r="J103" s="14"/>
    </row>
    <row r="104" ht="22.5" customHeight="1">
      <c r="A104" s="80">
        <v>65.0</v>
      </c>
      <c r="B104" s="37"/>
      <c r="C104" s="81"/>
      <c r="D104" s="81"/>
      <c r="E104" s="81"/>
      <c r="F104" s="82"/>
      <c r="G104" s="83"/>
      <c r="H104" s="13"/>
      <c r="I104" s="13"/>
      <c r="J104" s="14"/>
    </row>
    <row r="105" ht="22.5" customHeight="1">
      <c r="A105" s="80">
        <v>66.0</v>
      </c>
      <c r="B105" s="37"/>
      <c r="C105" s="81"/>
      <c r="D105" s="81"/>
      <c r="E105" s="81"/>
      <c r="F105" s="82"/>
      <c r="G105" s="83"/>
      <c r="H105" s="13"/>
      <c r="I105" s="13"/>
      <c r="J105" s="14"/>
    </row>
    <row r="106" ht="22.5" customHeight="1">
      <c r="A106" s="80">
        <v>67.0</v>
      </c>
      <c r="B106" s="37"/>
      <c r="C106" s="81"/>
      <c r="D106" s="81"/>
      <c r="E106" s="81"/>
      <c r="F106" s="82"/>
      <c r="G106" s="83"/>
      <c r="H106" s="13"/>
      <c r="I106" s="13"/>
      <c r="J106" s="14"/>
    </row>
    <row r="107" ht="22.5" customHeight="1">
      <c r="A107" s="80">
        <v>68.0</v>
      </c>
      <c r="B107" s="37"/>
      <c r="C107" s="81"/>
      <c r="D107" s="81"/>
      <c r="E107" s="81"/>
      <c r="F107" s="82"/>
      <c r="G107" s="83"/>
      <c r="H107" s="13"/>
      <c r="I107" s="13"/>
      <c r="J107" s="14"/>
    </row>
    <row r="108" ht="22.5" customHeight="1">
      <c r="A108" s="80">
        <v>69.0</v>
      </c>
      <c r="B108" s="37"/>
      <c r="C108" s="81"/>
      <c r="D108" s="81"/>
      <c r="E108" s="81"/>
      <c r="F108" s="82"/>
      <c r="G108" s="83"/>
      <c r="H108" s="13"/>
      <c r="I108" s="13"/>
      <c r="J108" s="14"/>
    </row>
    <row r="109" ht="22.5" customHeight="1">
      <c r="A109" s="80">
        <v>70.0</v>
      </c>
      <c r="B109" s="37"/>
      <c r="C109" s="81"/>
      <c r="D109" s="81"/>
      <c r="E109" s="81"/>
      <c r="F109" s="82"/>
      <c r="G109" s="83"/>
      <c r="H109" s="13"/>
      <c r="I109" s="13"/>
      <c r="J109" s="14"/>
    </row>
    <row r="110" ht="22.5" customHeight="1">
      <c r="A110" s="80">
        <v>71.0</v>
      </c>
      <c r="B110" s="37"/>
      <c r="C110" s="81"/>
      <c r="D110" s="81"/>
      <c r="E110" s="81"/>
      <c r="F110" s="82"/>
      <c r="G110" s="83"/>
      <c r="H110" s="13"/>
      <c r="I110" s="13"/>
      <c r="J110" s="14"/>
    </row>
    <row r="111" ht="22.5" customHeight="1">
      <c r="A111" s="80">
        <v>72.0</v>
      </c>
      <c r="B111" s="37"/>
      <c r="C111" s="81"/>
      <c r="D111" s="81"/>
      <c r="E111" s="81"/>
      <c r="F111" s="82"/>
      <c r="G111" s="83"/>
      <c r="H111" s="13"/>
      <c r="I111" s="13"/>
      <c r="J111" s="14"/>
    </row>
    <row r="112" ht="22.5" customHeight="1">
      <c r="A112" s="80">
        <v>73.0</v>
      </c>
      <c r="B112" s="37"/>
      <c r="C112" s="81"/>
      <c r="D112" s="81"/>
      <c r="E112" s="81"/>
      <c r="F112" s="82"/>
      <c r="G112" s="83"/>
      <c r="H112" s="13"/>
      <c r="I112" s="13"/>
      <c r="J112" s="14"/>
    </row>
    <row r="113" ht="22.5" customHeight="1">
      <c r="A113" s="80">
        <v>74.0</v>
      </c>
      <c r="B113" s="37"/>
      <c r="C113" s="81"/>
      <c r="D113" s="81"/>
      <c r="E113" s="81"/>
      <c r="F113" s="82"/>
      <c r="G113" s="83"/>
      <c r="H113" s="13"/>
      <c r="I113" s="13"/>
      <c r="J113" s="14"/>
    </row>
    <row r="114" ht="22.5" customHeight="1">
      <c r="A114" s="80">
        <v>75.0</v>
      </c>
      <c r="B114" s="37"/>
      <c r="C114" s="81"/>
      <c r="D114" s="81"/>
      <c r="E114" s="81"/>
      <c r="F114" s="82"/>
      <c r="G114" s="83"/>
      <c r="H114" s="13"/>
      <c r="I114" s="13"/>
      <c r="J114" s="14"/>
    </row>
    <row r="115" ht="22.5" customHeight="1">
      <c r="A115" s="80">
        <v>76.0</v>
      </c>
      <c r="B115" s="37"/>
      <c r="C115" s="81"/>
      <c r="D115" s="81"/>
      <c r="E115" s="81"/>
      <c r="F115" s="82"/>
      <c r="G115" s="83"/>
      <c r="H115" s="13"/>
      <c r="I115" s="13"/>
      <c r="J115" s="14"/>
    </row>
    <row r="116" ht="22.5" customHeight="1">
      <c r="A116" s="80">
        <v>77.0</v>
      </c>
      <c r="B116" s="37"/>
      <c r="C116" s="81"/>
      <c r="D116" s="81"/>
      <c r="E116" s="81"/>
      <c r="F116" s="82"/>
      <c r="G116" s="83"/>
      <c r="H116" s="13"/>
      <c r="I116" s="13"/>
      <c r="J116" s="14"/>
    </row>
    <row r="117" ht="22.5" customHeight="1">
      <c r="A117" s="80">
        <v>78.0</v>
      </c>
      <c r="B117" s="37"/>
      <c r="C117" s="81"/>
      <c r="D117" s="81"/>
      <c r="E117" s="81"/>
      <c r="F117" s="82"/>
      <c r="G117" s="83"/>
      <c r="H117" s="13"/>
      <c r="I117" s="13"/>
      <c r="J117" s="14"/>
    </row>
    <row r="118" ht="22.5" customHeight="1">
      <c r="A118" s="80">
        <v>79.0</v>
      </c>
      <c r="B118" s="37"/>
      <c r="C118" s="81"/>
      <c r="D118" s="81"/>
      <c r="E118" s="81"/>
      <c r="F118" s="82"/>
      <c r="G118" s="83"/>
      <c r="H118" s="13"/>
      <c r="I118" s="13"/>
      <c r="J118" s="14"/>
    </row>
    <row r="119" ht="22.5" customHeight="1">
      <c r="A119" s="80">
        <v>80.0</v>
      </c>
      <c r="B119" s="37"/>
      <c r="C119" s="81"/>
      <c r="D119" s="81"/>
      <c r="E119" s="81"/>
      <c r="F119" s="82"/>
      <c r="G119" s="83"/>
      <c r="H119" s="13"/>
      <c r="I119" s="13"/>
      <c r="J119" s="14"/>
    </row>
    <row r="120" ht="22.5" customHeight="1">
      <c r="A120" s="80">
        <v>81.0</v>
      </c>
      <c r="B120" s="37"/>
      <c r="C120" s="81"/>
      <c r="D120" s="81"/>
      <c r="E120" s="81"/>
      <c r="F120" s="82"/>
      <c r="G120" s="83"/>
      <c r="H120" s="13"/>
      <c r="I120" s="13"/>
      <c r="J120" s="14"/>
    </row>
    <row r="121" ht="22.5" customHeight="1">
      <c r="A121" s="80">
        <v>82.0</v>
      </c>
      <c r="B121" s="37"/>
      <c r="C121" s="81"/>
      <c r="D121" s="81"/>
      <c r="E121" s="81"/>
      <c r="F121" s="82"/>
      <c r="G121" s="83"/>
      <c r="H121" s="13"/>
      <c r="I121" s="13"/>
      <c r="J121" s="14"/>
    </row>
    <row r="122" ht="22.5" customHeight="1">
      <c r="A122" s="80">
        <v>83.0</v>
      </c>
      <c r="B122" s="37"/>
      <c r="C122" s="81"/>
      <c r="D122" s="81"/>
      <c r="E122" s="81"/>
      <c r="F122" s="82"/>
      <c r="G122" s="83"/>
      <c r="H122" s="13"/>
      <c r="I122" s="13"/>
      <c r="J122" s="14"/>
    </row>
    <row r="123" ht="22.5" customHeight="1">
      <c r="A123" s="80">
        <v>84.0</v>
      </c>
      <c r="B123" s="37"/>
      <c r="C123" s="81"/>
      <c r="D123" s="81"/>
      <c r="E123" s="81"/>
      <c r="F123" s="82"/>
      <c r="G123" s="83"/>
      <c r="H123" s="13"/>
      <c r="I123" s="13"/>
      <c r="J123" s="14"/>
    </row>
    <row r="124" ht="22.5" customHeight="1">
      <c r="A124" s="80">
        <v>85.0</v>
      </c>
      <c r="B124" s="37"/>
      <c r="C124" s="81"/>
      <c r="D124" s="81"/>
      <c r="E124" s="81"/>
      <c r="F124" s="82"/>
      <c r="G124" s="83"/>
      <c r="H124" s="13"/>
      <c r="I124" s="13"/>
      <c r="J124" s="14"/>
    </row>
    <row r="125" ht="22.5" customHeight="1">
      <c r="A125" s="80">
        <v>86.0</v>
      </c>
      <c r="B125" s="37"/>
      <c r="C125" s="81"/>
      <c r="D125" s="81"/>
      <c r="E125" s="81"/>
      <c r="F125" s="82"/>
      <c r="G125" s="83"/>
      <c r="H125" s="13"/>
      <c r="I125" s="13"/>
      <c r="J125" s="14"/>
    </row>
    <row r="126" ht="22.5" customHeight="1">
      <c r="A126" s="80">
        <v>87.0</v>
      </c>
      <c r="B126" s="37"/>
      <c r="C126" s="81"/>
      <c r="D126" s="81"/>
      <c r="E126" s="81"/>
      <c r="F126" s="82"/>
      <c r="G126" s="83"/>
      <c r="H126" s="13"/>
      <c r="I126" s="13"/>
      <c r="J126" s="14"/>
    </row>
    <row r="127" ht="22.5" customHeight="1">
      <c r="A127" s="80">
        <v>88.0</v>
      </c>
      <c r="B127" s="37"/>
      <c r="C127" s="81"/>
      <c r="D127" s="81"/>
      <c r="E127" s="81"/>
      <c r="F127" s="82"/>
      <c r="G127" s="83"/>
      <c r="H127" s="13"/>
      <c r="I127" s="13"/>
      <c r="J127" s="14"/>
    </row>
    <row r="128" ht="22.5" customHeight="1">
      <c r="A128" s="80">
        <v>89.0</v>
      </c>
      <c r="B128" s="37"/>
      <c r="C128" s="81"/>
      <c r="D128" s="81"/>
      <c r="E128" s="81"/>
      <c r="F128" s="82"/>
      <c r="G128" s="83"/>
      <c r="H128" s="13"/>
      <c r="I128" s="13"/>
      <c r="J128" s="14"/>
    </row>
    <row r="129" ht="22.5" customHeight="1">
      <c r="A129" s="80">
        <v>90.0</v>
      </c>
      <c r="B129" s="37"/>
      <c r="C129" s="81"/>
      <c r="D129" s="81"/>
      <c r="E129" s="81"/>
      <c r="F129" s="82"/>
      <c r="G129" s="83"/>
      <c r="H129" s="13"/>
      <c r="I129" s="13"/>
      <c r="J129" s="14"/>
    </row>
    <row r="130" ht="22.5" customHeight="1">
      <c r="A130" s="80">
        <v>91.0</v>
      </c>
      <c r="B130" s="37"/>
      <c r="C130" s="81"/>
      <c r="D130" s="81"/>
      <c r="E130" s="81"/>
      <c r="F130" s="82"/>
      <c r="G130" s="83"/>
      <c r="H130" s="13"/>
      <c r="I130" s="13"/>
      <c r="J130" s="14"/>
    </row>
    <row r="131" ht="22.5" customHeight="1">
      <c r="A131" s="80">
        <v>92.0</v>
      </c>
      <c r="B131" s="37"/>
      <c r="C131" s="81"/>
      <c r="D131" s="81"/>
      <c r="E131" s="81"/>
      <c r="F131" s="82"/>
      <c r="G131" s="83"/>
      <c r="H131" s="13"/>
      <c r="I131" s="13"/>
      <c r="J131" s="14"/>
    </row>
    <row r="132" ht="22.5" customHeight="1">
      <c r="A132" s="80">
        <v>93.0</v>
      </c>
      <c r="B132" s="37"/>
      <c r="C132" s="81"/>
      <c r="D132" s="81"/>
      <c r="E132" s="81"/>
      <c r="F132" s="82"/>
      <c r="G132" s="83"/>
      <c r="H132" s="13"/>
      <c r="I132" s="13"/>
      <c r="J132" s="14"/>
    </row>
    <row r="133" ht="22.5" customHeight="1">
      <c r="A133" s="80">
        <v>94.0</v>
      </c>
      <c r="B133" s="37"/>
      <c r="C133" s="81"/>
      <c r="D133" s="81"/>
      <c r="E133" s="81"/>
      <c r="F133" s="82"/>
      <c r="G133" s="83"/>
      <c r="H133" s="13"/>
      <c r="I133" s="13"/>
      <c r="J133" s="14"/>
    </row>
    <row r="134" ht="22.5" customHeight="1">
      <c r="A134" s="80">
        <v>95.0</v>
      </c>
      <c r="B134" s="37"/>
      <c r="C134" s="81"/>
      <c r="D134" s="81"/>
      <c r="E134" s="81"/>
      <c r="F134" s="82"/>
      <c r="G134" s="83"/>
      <c r="H134" s="13"/>
      <c r="I134" s="13"/>
      <c r="J134" s="14"/>
    </row>
    <row r="135" ht="22.5" customHeight="1">
      <c r="A135" s="80">
        <v>96.0</v>
      </c>
      <c r="B135" s="37"/>
      <c r="C135" s="81"/>
      <c r="D135" s="81"/>
      <c r="E135" s="81"/>
      <c r="F135" s="82"/>
      <c r="G135" s="83"/>
      <c r="H135" s="13"/>
      <c r="I135" s="13"/>
      <c r="J135" s="14"/>
    </row>
    <row r="136" ht="22.5" customHeight="1">
      <c r="A136" s="80">
        <v>97.0</v>
      </c>
      <c r="B136" s="37"/>
      <c r="C136" s="81"/>
      <c r="D136" s="81"/>
      <c r="E136" s="81"/>
      <c r="F136" s="82"/>
      <c r="G136" s="83"/>
      <c r="H136" s="13"/>
      <c r="I136" s="13"/>
      <c r="J136" s="14"/>
    </row>
    <row r="137" ht="22.5" customHeight="1">
      <c r="A137" s="80">
        <v>98.0</v>
      </c>
      <c r="B137" s="37"/>
      <c r="C137" s="81"/>
      <c r="D137" s="81"/>
      <c r="E137" s="81"/>
      <c r="F137" s="82"/>
      <c r="G137" s="83"/>
      <c r="H137" s="13"/>
      <c r="I137" s="13"/>
      <c r="J137" s="14"/>
    </row>
    <row r="138" ht="22.5" customHeight="1">
      <c r="A138" s="80">
        <v>99.0</v>
      </c>
      <c r="B138" s="37"/>
      <c r="C138" s="81"/>
      <c r="D138" s="81"/>
      <c r="E138" s="81"/>
      <c r="F138" s="82"/>
      <c r="G138" s="83"/>
      <c r="H138" s="13"/>
      <c r="I138" s="13"/>
      <c r="J138" s="14"/>
    </row>
    <row r="139" ht="22.5" customHeight="1">
      <c r="A139" s="80">
        <v>100.0</v>
      </c>
      <c r="B139" s="37"/>
      <c r="C139" s="81"/>
      <c r="D139" s="81"/>
      <c r="E139" s="81"/>
      <c r="F139" s="82"/>
      <c r="G139" s="83"/>
      <c r="H139" s="13"/>
      <c r="I139" s="13"/>
      <c r="J139" s="14"/>
    </row>
    <row r="140" ht="22.5" customHeight="1">
      <c r="A140" s="80">
        <v>101.0</v>
      </c>
      <c r="B140" s="37"/>
      <c r="C140" s="81"/>
      <c r="D140" s="81"/>
      <c r="E140" s="81"/>
      <c r="F140" s="82"/>
      <c r="G140" s="83"/>
      <c r="H140" s="13"/>
      <c r="I140" s="13"/>
      <c r="J140" s="14"/>
    </row>
    <row r="141" ht="22.5" customHeight="1">
      <c r="A141" s="80">
        <v>102.0</v>
      </c>
      <c r="B141" s="37"/>
      <c r="C141" s="81"/>
      <c r="D141" s="81"/>
      <c r="E141" s="81"/>
      <c r="F141" s="82"/>
      <c r="G141" s="83"/>
      <c r="H141" s="13"/>
      <c r="I141" s="13"/>
      <c r="J141" s="14"/>
    </row>
    <row r="142" ht="22.5" customHeight="1">
      <c r="A142" s="80">
        <v>103.0</v>
      </c>
      <c r="B142" s="37"/>
      <c r="C142" s="81"/>
      <c r="D142" s="81"/>
      <c r="E142" s="81"/>
      <c r="F142" s="82"/>
      <c r="G142" s="83"/>
      <c r="H142" s="13"/>
      <c r="I142" s="13"/>
      <c r="J142" s="14"/>
    </row>
    <row r="143" ht="22.5" customHeight="1">
      <c r="A143" s="80">
        <v>104.0</v>
      </c>
      <c r="B143" s="37"/>
      <c r="C143" s="81"/>
      <c r="D143" s="81"/>
      <c r="E143" s="81"/>
      <c r="F143" s="82"/>
      <c r="G143" s="83"/>
      <c r="H143" s="13"/>
      <c r="I143" s="13"/>
      <c r="J143" s="14"/>
    </row>
    <row r="144" ht="22.5" customHeight="1">
      <c r="A144" s="80">
        <v>105.0</v>
      </c>
      <c r="B144" s="37"/>
      <c r="C144" s="81"/>
      <c r="D144" s="81"/>
      <c r="E144" s="81"/>
      <c r="F144" s="82"/>
      <c r="G144" s="83"/>
      <c r="H144" s="13"/>
      <c r="I144" s="13"/>
      <c r="J144" s="14"/>
    </row>
    <row r="145" ht="22.5" customHeight="1">
      <c r="A145" s="80">
        <v>106.0</v>
      </c>
      <c r="B145" s="37"/>
      <c r="C145" s="81"/>
      <c r="D145" s="81"/>
      <c r="E145" s="81"/>
      <c r="F145" s="82"/>
      <c r="G145" s="83"/>
      <c r="H145" s="13"/>
      <c r="I145" s="13"/>
      <c r="J145" s="14"/>
    </row>
    <row r="146" ht="22.5" customHeight="1">
      <c r="A146" s="80">
        <v>107.0</v>
      </c>
      <c r="B146" s="37"/>
      <c r="C146" s="81"/>
      <c r="D146" s="81"/>
      <c r="E146" s="81"/>
      <c r="F146" s="82"/>
      <c r="G146" s="83"/>
      <c r="H146" s="13"/>
      <c r="I146" s="13"/>
      <c r="J146" s="14"/>
    </row>
    <row r="147" ht="22.5" customHeight="1">
      <c r="A147" s="80">
        <v>108.0</v>
      </c>
      <c r="B147" s="37"/>
      <c r="C147" s="81"/>
      <c r="D147" s="81"/>
      <c r="E147" s="81"/>
      <c r="F147" s="82"/>
      <c r="G147" s="83"/>
      <c r="H147" s="13"/>
      <c r="I147" s="13"/>
      <c r="J147" s="14"/>
    </row>
    <row r="148" ht="22.5" customHeight="1">
      <c r="A148" s="80">
        <v>109.0</v>
      </c>
      <c r="B148" s="37"/>
      <c r="C148" s="81"/>
      <c r="D148" s="81"/>
      <c r="E148" s="81"/>
      <c r="F148" s="82"/>
      <c r="G148" s="83"/>
      <c r="H148" s="13"/>
      <c r="I148" s="13"/>
      <c r="J148" s="14"/>
    </row>
    <row r="149" ht="22.5" customHeight="1">
      <c r="A149" s="80">
        <v>110.0</v>
      </c>
      <c r="B149" s="37"/>
      <c r="C149" s="81"/>
      <c r="D149" s="81"/>
      <c r="E149" s="81"/>
      <c r="F149" s="82"/>
      <c r="G149" s="83"/>
      <c r="H149" s="13"/>
      <c r="I149" s="13"/>
      <c r="J149" s="14"/>
    </row>
    <row r="150" ht="22.5" customHeight="1">
      <c r="A150" s="80">
        <v>111.0</v>
      </c>
      <c r="B150" s="37"/>
      <c r="C150" s="81"/>
      <c r="D150" s="81"/>
      <c r="E150" s="81"/>
      <c r="F150" s="82"/>
      <c r="G150" s="83"/>
      <c r="H150" s="13"/>
      <c r="I150" s="13"/>
      <c r="J150" s="14"/>
    </row>
    <row r="151" ht="22.5" customHeight="1">
      <c r="A151" s="80">
        <v>112.0</v>
      </c>
      <c r="B151" s="37"/>
      <c r="C151" s="81"/>
      <c r="D151" s="81"/>
      <c r="E151" s="81"/>
      <c r="F151" s="82"/>
      <c r="G151" s="83"/>
      <c r="H151" s="13"/>
      <c r="I151" s="13"/>
      <c r="J151" s="14"/>
    </row>
    <row r="152" ht="22.5" customHeight="1">
      <c r="A152" s="80">
        <v>113.0</v>
      </c>
      <c r="B152" s="37"/>
      <c r="C152" s="81"/>
      <c r="D152" s="81"/>
      <c r="E152" s="81"/>
      <c r="F152" s="82"/>
      <c r="G152" s="83"/>
      <c r="H152" s="13"/>
      <c r="I152" s="13"/>
      <c r="J152" s="14"/>
    </row>
    <row r="153" ht="22.5" customHeight="1">
      <c r="A153" s="80">
        <v>114.0</v>
      </c>
      <c r="B153" s="37"/>
      <c r="C153" s="81"/>
      <c r="D153" s="81"/>
      <c r="E153" s="81"/>
      <c r="F153" s="82"/>
      <c r="G153" s="83"/>
      <c r="H153" s="13"/>
      <c r="I153" s="13"/>
      <c r="J153" s="14"/>
    </row>
    <row r="154" ht="22.5" customHeight="1">
      <c r="A154" s="80">
        <v>115.0</v>
      </c>
      <c r="B154" s="37"/>
      <c r="C154" s="81"/>
      <c r="D154" s="81"/>
      <c r="E154" s="81"/>
      <c r="F154" s="82"/>
      <c r="G154" s="83"/>
      <c r="H154" s="13"/>
      <c r="I154" s="13"/>
      <c r="J154" s="14"/>
    </row>
    <row r="155" ht="22.5" customHeight="1">
      <c r="A155" s="80">
        <v>116.0</v>
      </c>
      <c r="B155" s="37"/>
      <c r="C155" s="81"/>
      <c r="D155" s="81"/>
      <c r="E155" s="81"/>
      <c r="F155" s="82"/>
      <c r="G155" s="83"/>
      <c r="H155" s="13"/>
      <c r="I155" s="13"/>
      <c r="J155" s="14"/>
    </row>
    <row r="156" ht="22.5" customHeight="1">
      <c r="A156" s="80">
        <v>117.0</v>
      </c>
      <c r="B156" s="37"/>
      <c r="C156" s="81"/>
      <c r="D156" s="81"/>
      <c r="E156" s="81"/>
      <c r="F156" s="82"/>
      <c r="G156" s="83"/>
      <c r="H156" s="13"/>
      <c r="I156" s="13"/>
      <c r="J156" s="14"/>
    </row>
    <row r="157" ht="22.5" customHeight="1">
      <c r="A157" s="80">
        <v>118.0</v>
      </c>
      <c r="B157" s="37"/>
      <c r="C157" s="81"/>
      <c r="D157" s="81"/>
      <c r="E157" s="81"/>
      <c r="F157" s="82"/>
      <c r="G157" s="83"/>
      <c r="H157" s="13"/>
      <c r="I157" s="13"/>
      <c r="J157" s="14"/>
    </row>
    <row r="158" ht="22.5" customHeight="1">
      <c r="A158" s="80">
        <v>119.0</v>
      </c>
      <c r="B158" s="37"/>
      <c r="C158" s="81"/>
      <c r="D158" s="81"/>
      <c r="E158" s="81"/>
      <c r="F158" s="82"/>
      <c r="G158" s="83"/>
      <c r="H158" s="13"/>
      <c r="I158" s="13"/>
      <c r="J158" s="14"/>
    </row>
    <row r="159" ht="22.5" customHeight="1">
      <c r="A159" s="80">
        <v>120.0</v>
      </c>
      <c r="B159" s="37"/>
      <c r="C159" s="81"/>
      <c r="D159" s="81"/>
      <c r="E159" s="81"/>
      <c r="F159" s="82"/>
      <c r="G159" s="83"/>
      <c r="H159" s="13"/>
      <c r="I159" s="13"/>
      <c r="J159" s="14"/>
    </row>
    <row r="160" ht="22.5" customHeight="1">
      <c r="A160" s="80">
        <v>121.0</v>
      </c>
      <c r="B160" s="37"/>
      <c r="C160" s="81"/>
      <c r="D160" s="81"/>
      <c r="E160" s="81"/>
      <c r="F160" s="82"/>
      <c r="G160" s="83"/>
      <c r="H160" s="13"/>
      <c r="I160" s="13"/>
      <c r="J160" s="14"/>
    </row>
    <row r="161" ht="22.5" customHeight="1">
      <c r="A161" s="80">
        <v>122.0</v>
      </c>
      <c r="B161" s="37"/>
      <c r="C161" s="81"/>
      <c r="D161" s="81"/>
      <c r="E161" s="81"/>
      <c r="F161" s="82"/>
      <c r="G161" s="83"/>
      <c r="H161" s="13"/>
      <c r="I161" s="13"/>
      <c r="J161" s="14"/>
    </row>
    <row r="162" ht="22.5" customHeight="1">
      <c r="A162" s="80">
        <v>123.0</v>
      </c>
      <c r="B162" s="37"/>
      <c r="C162" s="81"/>
      <c r="D162" s="81"/>
      <c r="E162" s="81"/>
      <c r="F162" s="82"/>
      <c r="G162" s="83"/>
      <c r="H162" s="13"/>
      <c r="I162" s="13"/>
      <c r="J162" s="14"/>
    </row>
    <row r="163" ht="22.5" customHeight="1">
      <c r="A163" s="80">
        <v>124.0</v>
      </c>
      <c r="B163" s="37"/>
      <c r="C163" s="81"/>
      <c r="D163" s="81"/>
      <c r="E163" s="81"/>
      <c r="F163" s="82"/>
      <c r="G163" s="83"/>
      <c r="H163" s="13"/>
      <c r="I163" s="13"/>
      <c r="J163" s="14"/>
    </row>
    <row r="164" ht="22.5" customHeight="1">
      <c r="A164" s="80">
        <v>125.0</v>
      </c>
      <c r="B164" s="37"/>
      <c r="C164" s="81"/>
      <c r="D164" s="81"/>
      <c r="E164" s="81"/>
      <c r="F164" s="82"/>
      <c r="G164" s="83"/>
      <c r="H164" s="13"/>
      <c r="I164" s="13"/>
      <c r="J164" s="14"/>
    </row>
    <row r="165" ht="22.5" customHeight="1">
      <c r="A165" s="80">
        <v>126.0</v>
      </c>
      <c r="B165" s="37"/>
      <c r="C165" s="81"/>
      <c r="D165" s="81"/>
      <c r="E165" s="81"/>
      <c r="F165" s="82"/>
      <c r="G165" s="83"/>
      <c r="H165" s="13"/>
      <c r="I165" s="13"/>
      <c r="J165" s="14"/>
    </row>
    <row r="166" ht="22.5" customHeight="1">
      <c r="A166" s="80">
        <v>127.0</v>
      </c>
      <c r="B166" s="37"/>
      <c r="C166" s="81"/>
      <c r="D166" s="81"/>
      <c r="E166" s="81"/>
      <c r="F166" s="82"/>
      <c r="G166" s="83"/>
      <c r="H166" s="13"/>
      <c r="I166" s="13"/>
      <c r="J166" s="14"/>
    </row>
    <row r="167" ht="22.5" customHeight="1">
      <c r="A167" s="80">
        <v>128.0</v>
      </c>
      <c r="B167" s="37"/>
      <c r="C167" s="81"/>
      <c r="D167" s="81"/>
      <c r="E167" s="81"/>
      <c r="F167" s="82"/>
      <c r="G167" s="83"/>
      <c r="H167" s="13"/>
      <c r="I167" s="13"/>
      <c r="J167" s="14"/>
    </row>
    <row r="168" ht="22.5" customHeight="1">
      <c r="A168" s="80">
        <v>129.0</v>
      </c>
      <c r="B168" s="37"/>
      <c r="C168" s="81"/>
      <c r="D168" s="81"/>
      <c r="E168" s="81"/>
      <c r="F168" s="82"/>
      <c r="G168" s="83"/>
      <c r="H168" s="13"/>
      <c r="I168" s="13"/>
      <c r="J168" s="14"/>
    </row>
    <row r="169" ht="22.5" customHeight="1">
      <c r="A169" s="80">
        <v>130.0</v>
      </c>
      <c r="B169" s="37"/>
      <c r="C169" s="81"/>
      <c r="D169" s="81"/>
      <c r="E169" s="81"/>
      <c r="F169" s="82"/>
      <c r="G169" s="83"/>
      <c r="H169" s="13"/>
      <c r="I169" s="13"/>
      <c r="J169" s="14"/>
    </row>
    <row r="170" ht="22.5" customHeight="1">
      <c r="A170" s="80">
        <v>131.0</v>
      </c>
      <c r="B170" s="37"/>
      <c r="C170" s="81"/>
      <c r="D170" s="81"/>
      <c r="E170" s="81"/>
      <c r="F170" s="82"/>
      <c r="G170" s="83"/>
      <c r="H170" s="13"/>
      <c r="I170" s="13"/>
      <c r="J170" s="14"/>
    </row>
    <row r="171" ht="22.5" customHeight="1">
      <c r="A171" s="80">
        <v>132.0</v>
      </c>
      <c r="B171" s="37"/>
      <c r="C171" s="81"/>
      <c r="D171" s="81"/>
      <c r="E171" s="81"/>
      <c r="F171" s="82"/>
      <c r="G171" s="83"/>
      <c r="H171" s="13"/>
      <c r="I171" s="13"/>
      <c r="J171" s="14"/>
    </row>
    <row r="172" ht="22.5" customHeight="1">
      <c r="A172" s="80">
        <v>133.0</v>
      </c>
      <c r="B172" s="37"/>
      <c r="C172" s="81"/>
      <c r="D172" s="81"/>
      <c r="E172" s="81"/>
      <c r="F172" s="82"/>
      <c r="G172" s="83"/>
      <c r="H172" s="13"/>
      <c r="I172" s="13"/>
      <c r="J172" s="14"/>
    </row>
    <row r="173" ht="22.5" customHeight="1">
      <c r="A173" s="80">
        <v>134.0</v>
      </c>
      <c r="B173" s="37"/>
      <c r="C173" s="81"/>
      <c r="D173" s="81"/>
      <c r="E173" s="81"/>
      <c r="F173" s="82"/>
      <c r="G173" s="83"/>
      <c r="H173" s="13"/>
      <c r="I173" s="13"/>
      <c r="J173" s="14"/>
    </row>
    <row r="174" ht="22.5" customHeight="1">
      <c r="A174" s="80">
        <v>135.0</v>
      </c>
      <c r="B174" s="37"/>
      <c r="C174" s="81"/>
      <c r="D174" s="81"/>
      <c r="E174" s="81"/>
      <c r="F174" s="82"/>
      <c r="G174" s="83"/>
      <c r="H174" s="13"/>
      <c r="I174" s="13"/>
      <c r="J174" s="14"/>
    </row>
    <row r="175" ht="22.5" customHeight="1">
      <c r="A175" s="80">
        <v>136.0</v>
      </c>
      <c r="B175" s="37"/>
      <c r="C175" s="81"/>
      <c r="D175" s="81"/>
      <c r="E175" s="81"/>
      <c r="F175" s="82"/>
      <c r="G175" s="83"/>
      <c r="H175" s="13"/>
      <c r="I175" s="13"/>
      <c r="J175" s="14"/>
    </row>
    <row r="176" ht="22.5" customHeight="1">
      <c r="A176" s="80">
        <v>137.0</v>
      </c>
      <c r="B176" s="37"/>
      <c r="C176" s="81"/>
      <c r="D176" s="81"/>
      <c r="E176" s="81"/>
      <c r="F176" s="82"/>
      <c r="G176" s="83"/>
      <c r="H176" s="13"/>
      <c r="I176" s="13"/>
      <c r="J176" s="14"/>
    </row>
    <row r="177" ht="22.5" customHeight="1">
      <c r="A177" s="80">
        <v>138.0</v>
      </c>
      <c r="B177" s="37"/>
      <c r="C177" s="81"/>
      <c r="D177" s="81"/>
      <c r="E177" s="81"/>
      <c r="F177" s="82"/>
      <c r="G177" s="83"/>
      <c r="H177" s="13"/>
      <c r="I177" s="13"/>
      <c r="J177" s="14"/>
    </row>
    <row r="178" ht="22.5" customHeight="1">
      <c r="A178" s="80">
        <v>139.0</v>
      </c>
      <c r="B178" s="37"/>
      <c r="C178" s="81"/>
      <c r="D178" s="81"/>
      <c r="E178" s="81"/>
      <c r="F178" s="82"/>
      <c r="G178" s="83"/>
      <c r="H178" s="13"/>
      <c r="I178" s="13"/>
      <c r="J178" s="14"/>
    </row>
    <row r="179" ht="22.5" customHeight="1">
      <c r="A179" s="80">
        <v>140.0</v>
      </c>
      <c r="B179" s="37"/>
      <c r="C179" s="81"/>
      <c r="D179" s="81"/>
      <c r="E179" s="81"/>
      <c r="F179" s="82"/>
      <c r="G179" s="83"/>
      <c r="H179" s="13"/>
      <c r="I179" s="13"/>
      <c r="J179" s="14"/>
    </row>
    <row r="180" ht="22.5" customHeight="1">
      <c r="A180" s="80">
        <v>141.0</v>
      </c>
      <c r="B180" s="37"/>
      <c r="C180" s="81"/>
      <c r="D180" s="81"/>
      <c r="E180" s="81"/>
      <c r="F180" s="82"/>
      <c r="G180" s="83"/>
      <c r="H180" s="13"/>
      <c r="I180" s="13"/>
      <c r="J180" s="14"/>
    </row>
    <row r="181" ht="22.5" customHeight="1">
      <c r="A181" s="80">
        <v>142.0</v>
      </c>
      <c r="B181" s="37"/>
      <c r="C181" s="81"/>
      <c r="D181" s="81"/>
      <c r="E181" s="81"/>
      <c r="F181" s="82"/>
      <c r="G181" s="83"/>
      <c r="H181" s="13"/>
      <c r="I181" s="13"/>
      <c r="J181" s="14"/>
    </row>
    <row r="182" ht="22.5" customHeight="1">
      <c r="A182" s="80">
        <v>143.0</v>
      </c>
      <c r="B182" s="37"/>
      <c r="C182" s="81"/>
      <c r="D182" s="81"/>
      <c r="E182" s="81"/>
      <c r="F182" s="82"/>
      <c r="G182" s="83"/>
      <c r="H182" s="13"/>
      <c r="I182" s="13"/>
      <c r="J182" s="14"/>
    </row>
    <row r="183" ht="22.5" customHeight="1">
      <c r="A183" s="80">
        <v>144.0</v>
      </c>
      <c r="B183" s="37"/>
      <c r="C183" s="81"/>
      <c r="D183" s="81"/>
      <c r="E183" s="81"/>
      <c r="F183" s="82"/>
      <c r="G183" s="83"/>
      <c r="H183" s="13"/>
      <c r="I183" s="13"/>
      <c r="J183" s="14"/>
    </row>
    <row r="184" ht="22.5" customHeight="1">
      <c r="A184" s="80">
        <v>145.0</v>
      </c>
      <c r="B184" s="37"/>
      <c r="C184" s="81"/>
      <c r="D184" s="81"/>
      <c r="E184" s="81"/>
      <c r="F184" s="82"/>
      <c r="G184" s="83"/>
      <c r="H184" s="13"/>
      <c r="I184" s="13"/>
      <c r="J184" s="14"/>
    </row>
    <row r="185" ht="22.5" customHeight="1">
      <c r="A185" s="80">
        <v>146.0</v>
      </c>
      <c r="B185" s="37"/>
      <c r="C185" s="81"/>
      <c r="D185" s="81"/>
      <c r="E185" s="81"/>
      <c r="F185" s="82"/>
      <c r="G185" s="83"/>
      <c r="H185" s="13"/>
      <c r="I185" s="13"/>
      <c r="J185" s="14"/>
    </row>
    <row r="186" ht="22.5" customHeight="1">
      <c r="A186" s="80">
        <v>147.0</v>
      </c>
      <c r="B186" s="37"/>
      <c r="C186" s="81"/>
      <c r="D186" s="81"/>
      <c r="E186" s="81"/>
      <c r="F186" s="82"/>
      <c r="G186" s="83"/>
      <c r="H186" s="13"/>
      <c r="I186" s="13"/>
      <c r="J186" s="14"/>
    </row>
    <row r="187" ht="22.5" customHeight="1">
      <c r="A187" s="80">
        <v>148.0</v>
      </c>
      <c r="B187" s="37"/>
      <c r="C187" s="81"/>
      <c r="D187" s="81"/>
      <c r="E187" s="81"/>
      <c r="F187" s="82"/>
      <c r="G187" s="83"/>
      <c r="H187" s="13"/>
      <c r="I187" s="13"/>
      <c r="J187" s="14"/>
    </row>
    <row r="188" ht="22.5" customHeight="1">
      <c r="A188" s="80">
        <v>149.0</v>
      </c>
      <c r="B188" s="37"/>
      <c r="C188" s="81"/>
      <c r="D188" s="81"/>
      <c r="E188" s="81"/>
      <c r="F188" s="82"/>
      <c r="G188" s="83"/>
      <c r="H188" s="13"/>
      <c r="I188" s="13"/>
      <c r="J188" s="14"/>
    </row>
    <row r="189" ht="22.5" customHeight="1">
      <c r="A189" s="80">
        <v>150.0</v>
      </c>
      <c r="B189" s="37"/>
      <c r="C189" s="81"/>
      <c r="D189" s="81"/>
      <c r="E189" s="81"/>
      <c r="F189" s="82"/>
      <c r="G189" s="83"/>
      <c r="H189" s="13"/>
      <c r="I189" s="13"/>
      <c r="J189" s="14"/>
    </row>
    <row r="190" ht="22.5" customHeight="1">
      <c r="A190" s="80">
        <v>151.0</v>
      </c>
      <c r="B190" s="37"/>
      <c r="C190" s="81"/>
      <c r="D190" s="81"/>
      <c r="E190" s="81"/>
      <c r="F190" s="82"/>
      <c r="G190" s="83"/>
      <c r="H190" s="13"/>
      <c r="I190" s="13"/>
      <c r="J190" s="14"/>
    </row>
    <row r="191" ht="22.5" customHeight="1">
      <c r="A191" s="80">
        <v>152.0</v>
      </c>
      <c r="B191" s="37"/>
      <c r="C191" s="81"/>
      <c r="D191" s="81"/>
      <c r="E191" s="81"/>
      <c r="F191" s="82"/>
      <c r="G191" s="83"/>
      <c r="H191" s="13"/>
      <c r="I191" s="13"/>
      <c r="J191" s="14"/>
    </row>
    <row r="192" ht="22.5" customHeight="1">
      <c r="A192" s="80">
        <v>153.0</v>
      </c>
      <c r="B192" s="37"/>
      <c r="C192" s="81"/>
      <c r="D192" s="81"/>
      <c r="E192" s="81"/>
      <c r="F192" s="82"/>
      <c r="G192" s="83"/>
      <c r="H192" s="13"/>
      <c r="I192" s="13"/>
      <c r="J192" s="14"/>
    </row>
    <row r="193" ht="22.5" customHeight="1">
      <c r="A193" s="80">
        <v>154.0</v>
      </c>
      <c r="B193" s="37"/>
      <c r="C193" s="81"/>
      <c r="D193" s="81"/>
      <c r="E193" s="81"/>
      <c r="F193" s="82"/>
      <c r="G193" s="83"/>
      <c r="H193" s="13"/>
      <c r="I193" s="13"/>
      <c r="J193" s="14"/>
    </row>
    <row r="194" ht="22.5" customHeight="1">
      <c r="A194" s="80">
        <v>155.0</v>
      </c>
      <c r="B194" s="37"/>
      <c r="C194" s="81"/>
      <c r="D194" s="81"/>
      <c r="E194" s="81"/>
      <c r="F194" s="82"/>
      <c r="G194" s="83"/>
      <c r="H194" s="13"/>
      <c r="I194" s="13"/>
      <c r="J194" s="14"/>
    </row>
    <row r="195" ht="22.5" customHeight="1">
      <c r="A195" s="80">
        <v>156.0</v>
      </c>
      <c r="B195" s="37"/>
      <c r="C195" s="81"/>
      <c r="D195" s="81"/>
      <c r="E195" s="81"/>
      <c r="F195" s="82"/>
      <c r="G195" s="83"/>
      <c r="H195" s="13"/>
      <c r="I195" s="13"/>
      <c r="J195" s="14"/>
    </row>
    <row r="196" ht="22.5" customHeight="1">
      <c r="A196" s="80">
        <v>157.0</v>
      </c>
      <c r="B196" s="37"/>
      <c r="C196" s="81"/>
      <c r="D196" s="81"/>
      <c r="E196" s="81"/>
      <c r="F196" s="82"/>
      <c r="G196" s="83"/>
      <c r="H196" s="13"/>
      <c r="I196" s="13"/>
      <c r="J196" s="14"/>
    </row>
    <row r="197" ht="22.5" customHeight="1">
      <c r="A197" s="80">
        <v>158.0</v>
      </c>
      <c r="B197" s="37"/>
      <c r="C197" s="81"/>
      <c r="D197" s="81"/>
      <c r="E197" s="81"/>
      <c r="F197" s="82"/>
      <c r="G197" s="83"/>
      <c r="H197" s="13"/>
      <c r="I197" s="13"/>
      <c r="J197" s="14"/>
    </row>
    <row r="198" ht="22.5" customHeight="1">
      <c r="A198" s="80">
        <v>159.0</v>
      </c>
      <c r="B198" s="37"/>
      <c r="C198" s="81"/>
      <c r="D198" s="81"/>
      <c r="E198" s="81"/>
      <c r="F198" s="82"/>
      <c r="G198" s="83"/>
      <c r="H198" s="13"/>
      <c r="I198" s="13"/>
      <c r="J198" s="14"/>
    </row>
    <row r="199" ht="22.5" customHeight="1">
      <c r="A199" s="80">
        <v>160.0</v>
      </c>
      <c r="B199" s="37"/>
      <c r="C199" s="81"/>
      <c r="D199" s="81"/>
      <c r="E199" s="81"/>
      <c r="F199" s="82"/>
      <c r="G199" s="83"/>
      <c r="H199" s="13"/>
      <c r="I199" s="13"/>
      <c r="J199" s="14"/>
    </row>
    <row r="200" ht="22.5" customHeight="1">
      <c r="A200" s="80">
        <v>161.0</v>
      </c>
      <c r="B200" s="37"/>
      <c r="C200" s="81"/>
      <c r="D200" s="81"/>
      <c r="E200" s="81"/>
      <c r="F200" s="82"/>
      <c r="G200" s="83"/>
      <c r="H200" s="13"/>
      <c r="I200" s="13"/>
      <c r="J200" s="14"/>
    </row>
    <row r="201" ht="22.5" customHeight="1">
      <c r="A201" s="80">
        <v>162.0</v>
      </c>
      <c r="B201" s="37"/>
      <c r="C201" s="81"/>
      <c r="D201" s="81"/>
      <c r="E201" s="81"/>
      <c r="F201" s="82"/>
      <c r="G201" s="83"/>
      <c r="H201" s="13"/>
      <c r="I201" s="13"/>
      <c r="J201" s="14"/>
    </row>
    <row r="202" ht="22.5" customHeight="1">
      <c r="A202" s="80">
        <v>163.0</v>
      </c>
      <c r="B202" s="37"/>
      <c r="C202" s="81"/>
      <c r="D202" s="81"/>
      <c r="E202" s="81"/>
      <c r="F202" s="82"/>
      <c r="G202" s="83"/>
      <c r="H202" s="13"/>
      <c r="I202" s="13"/>
      <c r="J202" s="14"/>
    </row>
    <row r="203" ht="22.5" customHeight="1">
      <c r="A203" s="80">
        <v>164.0</v>
      </c>
      <c r="B203" s="37"/>
      <c r="C203" s="81"/>
      <c r="D203" s="81"/>
      <c r="E203" s="81"/>
      <c r="F203" s="82"/>
      <c r="G203" s="83"/>
      <c r="H203" s="13"/>
      <c r="I203" s="13"/>
      <c r="J203" s="14"/>
    </row>
    <row r="204" ht="22.5" customHeight="1">
      <c r="A204" s="80">
        <v>165.0</v>
      </c>
      <c r="B204" s="37"/>
      <c r="C204" s="81"/>
      <c r="D204" s="81"/>
      <c r="E204" s="81"/>
      <c r="F204" s="82"/>
      <c r="G204" s="83"/>
      <c r="H204" s="13"/>
      <c r="I204" s="13"/>
      <c r="J204" s="14"/>
    </row>
    <row r="205" ht="22.5" customHeight="1">
      <c r="A205" s="80">
        <v>166.0</v>
      </c>
      <c r="B205" s="37"/>
      <c r="C205" s="81"/>
      <c r="D205" s="81"/>
      <c r="E205" s="81"/>
      <c r="F205" s="82"/>
      <c r="G205" s="83"/>
      <c r="H205" s="13"/>
      <c r="I205" s="13"/>
      <c r="J205" s="14"/>
    </row>
    <row r="206" ht="22.5" customHeight="1">
      <c r="A206" s="80">
        <v>167.0</v>
      </c>
      <c r="B206" s="37"/>
      <c r="C206" s="81"/>
      <c r="D206" s="81"/>
      <c r="E206" s="81"/>
      <c r="F206" s="82"/>
      <c r="G206" s="83"/>
      <c r="H206" s="13"/>
      <c r="I206" s="13"/>
      <c r="J206" s="14"/>
    </row>
    <row r="207" ht="22.5" customHeight="1">
      <c r="A207" s="80">
        <v>168.0</v>
      </c>
      <c r="B207" s="37"/>
      <c r="C207" s="81"/>
      <c r="D207" s="81"/>
      <c r="E207" s="81"/>
      <c r="F207" s="82"/>
      <c r="G207" s="83"/>
      <c r="H207" s="13"/>
      <c r="I207" s="13"/>
      <c r="J207" s="14"/>
    </row>
    <row r="208" ht="22.5" customHeight="1">
      <c r="A208" s="80">
        <v>169.0</v>
      </c>
      <c r="B208" s="37"/>
      <c r="C208" s="81"/>
      <c r="D208" s="81"/>
      <c r="E208" s="81"/>
      <c r="F208" s="82"/>
      <c r="G208" s="83"/>
      <c r="H208" s="13"/>
      <c r="I208" s="13"/>
      <c r="J208" s="14"/>
    </row>
    <row r="209" ht="22.5" customHeight="1">
      <c r="A209" s="80">
        <v>170.0</v>
      </c>
      <c r="B209" s="37"/>
      <c r="C209" s="81"/>
      <c r="D209" s="81"/>
      <c r="E209" s="81"/>
      <c r="F209" s="82"/>
      <c r="G209" s="83"/>
      <c r="H209" s="13"/>
      <c r="I209" s="13"/>
      <c r="J209" s="14"/>
    </row>
    <row r="210" ht="22.5" customHeight="1">
      <c r="A210" s="80">
        <v>171.0</v>
      </c>
      <c r="B210" s="37"/>
      <c r="C210" s="81"/>
      <c r="D210" s="81"/>
      <c r="E210" s="81"/>
      <c r="F210" s="82"/>
      <c r="G210" s="83"/>
      <c r="H210" s="13"/>
      <c r="I210" s="13"/>
      <c r="J210" s="14"/>
    </row>
    <row r="211" ht="22.5" customHeight="1">
      <c r="A211" s="80">
        <v>172.0</v>
      </c>
      <c r="B211" s="37"/>
      <c r="C211" s="81"/>
      <c r="D211" s="81"/>
      <c r="E211" s="81"/>
      <c r="F211" s="82"/>
      <c r="G211" s="83"/>
      <c r="H211" s="13"/>
      <c r="I211" s="13"/>
      <c r="J211" s="14"/>
    </row>
    <row r="212" ht="22.5" customHeight="1">
      <c r="A212" s="80">
        <v>173.0</v>
      </c>
      <c r="B212" s="37"/>
      <c r="C212" s="81"/>
      <c r="D212" s="81"/>
      <c r="E212" s="81"/>
      <c r="F212" s="82"/>
      <c r="G212" s="83"/>
      <c r="H212" s="13"/>
      <c r="I212" s="13"/>
      <c r="J212" s="14"/>
    </row>
    <row r="213" ht="22.5" customHeight="1">
      <c r="A213" s="80">
        <v>174.0</v>
      </c>
      <c r="B213" s="37"/>
      <c r="C213" s="81"/>
      <c r="D213" s="81"/>
      <c r="E213" s="81"/>
      <c r="F213" s="82"/>
      <c r="G213" s="83"/>
      <c r="H213" s="13"/>
      <c r="I213" s="13"/>
      <c r="J213" s="14"/>
    </row>
    <row r="214" ht="22.5" customHeight="1">
      <c r="A214" s="80">
        <v>175.0</v>
      </c>
      <c r="B214" s="37"/>
      <c r="C214" s="81"/>
      <c r="D214" s="81"/>
      <c r="E214" s="81"/>
      <c r="F214" s="82"/>
      <c r="G214" s="83"/>
      <c r="H214" s="13"/>
      <c r="I214" s="13"/>
      <c r="J214" s="14"/>
    </row>
    <row r="215" ht="22.5" customHeight="1">
      <c r="A215" s="80">
        <v>176.0</v>
      </c>
      <c r="B215" s="37"/>
      <c r="C215" s="81"/>
      <c r="D215" s="81"/>
      <c r="E215" s="81"/>
      <c r="F215" s="82"/>
      <c r="G215" s="83"/>
      <c r="H215" s="13"/>
      <c r="I215" s="13"/>
      <c r="J215" s="14"/>
    </row>
    <row r="216" ht="22.5" customHeight="1">
      <c r="A216" s="80">
        <v>177.0</v>
      </c>
      <c r="B216" s="37"/>
      <c r="C216" s="81"/>
      <c r="D216" s="81"/>
      <c r="E216" s="81"/>
      <c r="F216" s="82"/>
      <c r="G216" s="83"/>
      <c r="H216" s="13"/>
      <c r="I216" s="13"/>
      <c r="J216" s="14"/>
    </row>
    <row r="217" ht="22.5" customHeight="1">
      <c r="A217" s="80">
        <v>178.0</v>
      </c>
      <c r="B217" s="37"/>
      <c r="C217" s="81"/>
      <c r="D217" s="81"/>
      <c r="E217" s="81"/>
      <c r="F217" s="82"/>
      <c r="G217" s="83"/>
      <c r="H217" s="13"/>
      <c r="I217" s="13"/>
      <c r="J217" s="14"/>
    </row>
    <row r="218" ht="22.5" customHeight="1">
      <c r="A218" s="80">
        <v>179.0</v>
      </c>
      <c r="B218" s="37"/>
      <c r="C218" s="81"/>
      <c r="D218" s="81"/>
      <c r="E218" s="81"/>
      <c r="F218" s="82"/>
      <c r="G218" s="83"/>
      <c r="H218" s="13"/>
      <c r="I218" s="13"/>
      <c r="J218" s="14"/>
    </row>
    <row r="219" ht="22.5" customHeight="1">
      <c r="A219" s="80">
        <v>180.0</v>
      </c>
      <c r="B219" s="37"/>
      <c r="C219" s="81"/>
      <c r="D219" s="81"/>
      <c r="E219" s="81"/>
      <c r="F219" s="82"/>
      <c r="G219" s="83"/>
      <c r="H219" s="13"/>
      <c r="I219" s="13"/>
      <c r="J219" s="14"/>
    </row>
    <row r="220" ht="22.5" customHeight="1">
      <c r="A220" s="80">
        <v>181.0</v>
      </c>
      <c r="B220" s="37"/>
      <c r="C220" s="81"/>
      <c r="D220" s="81"/>
      <c r="E220" s="81"/>
      <c r="F220" s="82"/>
      <c r="G220" s="83"/>
      <c r="H220" s="13"/>
      <c r="I220" s="13"/>
      <c r="J220" s="14"/>
    </row>
    <row r="221" ht="22.5" customHeight="1">
      <c r="A221" s="80">
        <v>182.0</v>
      </c>
      <c r="B221" s="37"/>
      <c r="C221" s="81"/>
      <c r="D221" s="81"/>
      <c r="E221" s="81"/>
      <c r="F221" s="82"/>
      <c r="G221" s="83"/>
      <c r="H221" s="13"/>
      <c r="I221" s="13"/>
      <c r="J221" s="14"/>
    </row>
    <row r="222" ht="22.5" customHeight="1">
      <c r="A222" s="80">
        <v>183.0</v>
      </c>
      <c r="B222" s="37"/>
      <c r="C222" s="81"/>
      <c r="D222" s="81"/>
      <c r="E222" s="81"/>
      <c r="F222" s="82"/>
      <c r="G222" s="83"/>
      <c r="H222" s="13"/>
      <c r="I222" s="13"/>
      <c r="J222" s="14"/>
    </row>
    <row r="223" ht="22.5" customHeight="1">
      <c r="A223" s="80">
        <v>184.0</v>
      </c>
      <c r="B223" s="37"/>
      <c r="C223" s="81"/>
      <c r="D223" s="81"/>
      <c r="E223" s="81"/>
      <c r="F223" s="82"/>
      <c r="G223" s="83"/>
      <c r="H223" s="13"/>
      <c r="I223" s="13"/>
      <c r="J223" s="14"/>
    </row>
    <row r="224" ht="22.5" customHeight="1">
      <c r="A224" s="80">
        <v>185.0</v>
      </c>
      <c r="B224" s="37"/>
      <c r="C224" s="81"/>
      <c r="D224" s="81"/>
      <c r="E224" s="81"/>
      <c r="F224" s="82"/>
      <c r="G224" s="83"/>
      <c r="H224" s="13"/>
      <c r="I224" s="13"/>
      <c r="J224" s="14"/>
    </row>
    <row r="225" ht="22.5" customHeight="1">
      <c r="A225" s="80">
        <v>186.0</v>
      </c>
      <c r="B225" s="37"/>
      <c r="C225" s="81"/>
      <c r="D225" s="81"/>
      <c r="E225" s="81"/>
      <c r="F225" s="82"/>
      <c r="G225" s="83"/>
      <c r="H225" s="13"/>
      <c r="I225" s="13"/>
      <c r="J225" s="14"/>
    </row>
    <row r="226" ht="22.5" customHeight="1">
      <c r="A226" s="80">
        <v>187.0</v>
      </c>
      <c r="B226" s="37"/>
      <c r="C226" s="81"/>
      <c r="D226" s="81"/>
      <c r="E226" s="81"/>
      <c r="F226" s="82"/>
      <c r="G226" s="83"/>
      <c r="H226" s="13"/>
      <c r="I226" s="13"/>
      <c r="J226" s="14"/>
    </row>
    <row r="227" ht="22.5" customHeight="1">
      <c r="A227" s="80">
        <v>188.0</v>
      </c>
      <c r="B227" s="37"/>
      <c r="C227" s="81"/>
      <c r="D227" s="81"/>
      <c r="E227" s="81"/>
      <c r="F227" s="82"/>
      <c r="G227" s="83"/>
      <c r="H227" s="13"/>
      <c r="I227" s="13"/>
      <c r="J227" s="14"/>
    </row>
    <row r="228" ht="22.5" customHeight="1">
      <c r="A228" s="80">
        <v>189.0</v>
      </c>
      <c r="B228" s="37"/>
      <c r="C228" s="81"/>
      <c r="D228" s="81"/>
      <c r="E228" s="81"/>
      <c r="F228" s="82"/>
      <c r="G228" s="83"/>
      <c r="H228" s="13"/>
      <c r="I228" s="13"/>
      <c r="J228" s="14"/>
    </row>
    <row r="229" ht="22.5" customHeight="1">
      <c r="A229" s="80">
        <v>190.0</v>
      </c>
      <c r="B229" s="37"/>
      <c r="C229" s="81"/>
      <c r="D229" s="81"/>
      <c r="E229" s="81"/>
      <c r="F229" s="82"/>
      <c r="G229" s="83"/>
      <c r="H229" s="13"/>
      <c r="I229" s="13"/>
      <c r="J229" s="14"/>
    </row>
    <row r="230" ht="22.5" customHeight="1">
      <c r="A230" s="80">
        <v>191.0</v>
      </c>
      <c r="B230" s="37"/>
      <c r="C230" s="81"/>
      <c r="D230" s="81"/>
      <c r="E230" s="81"/>
      <c r="F230" s="82"/>
      <c r="G230" s="83"/>
      <c r="H230" s="13"/>
      <c r="I230" s="13"/>
      <c r="J230" s="14"/>
    </row>
    <row r="231" ht="22.5" customHeight="1">
      <c r="A231" s="80">
        <v>192.0</v>
      </c>
      <c r="B231" s="37"/>
      <c r="C231" s="81"/>
      <c r="D231" s="81"/>
      <c r="E231" s="81"/>
      <c r="F231" s="82"/>
      <c r="G231" s="83"/>
      <c r="H231" s="13"/>
      <c r="I231" s="13"/>
      <c r="J231" s="14"/>
    </row>
    <row r="232" ht="22.5" customHeight="1">
      <c r="A232" s="80">
        <v>193.0</v>
      </c>
      <c r="B232" s="37"/>
      <c r="C232" s="81"/>
      <c r="D232" s="81"/>
      <c r="E232" s="81"/>
      <c r="F232" s="82"/>
      <c r="G232" s="83"/>
      <c r="H232" s="13"/>
      <c r="I232" s="13"/>
      <c r="J232" s="14"/>
    </row>
    <row r="233" ht="22.5" customHeight="1">
      <c r="A233" s="80">
        <v>194.0</v>
      </c>
      <c r="B233" s="37"/>
      <c r="C233" s="81"/>
      <c r="D233" s="81"/>
      <c r="E233" s="81"/>
      <c r="F233" s="82"/>
      <c r="G233" s="83"/>
      <c r="H233" s="13"/>
      <c r="I233" s="13"/>
      <c r="J233" s="14"/>
    </row>
    <row r="234" ht="22.5" customHeight="1">
      <c r="A234" s="80">
        <v>195.0</v>
      </c>
      <c r="B234" s="37"/>
      <c r="C234" s="81"/>
      <c r="D234" s="81"/>
      <c r="E234" s="81"/>
      <c r="F234" s="82"/>
      <c r="G234" s="83"/>
      <c r="H234" s="13"/>
      <c r="I234" s="13"/>
      <c r="J234" s="14"/>
    </row>
    <row r="235" ht="22.5" customHeight="1">
      <c r="A235" s="80">
        <v>196.0</v>
      </c>
      <c r="B235" s="37"/>
      <c r="C235" s="81"/>
      <c r="D235" s="81"/>
      <c r="E235" s="81"/>
      <c r="F235" s="82"/>
      <c r="G235" s="83"/>
      <c r="H235" s="13"/>
      <c r="I235" s="13"/>
      <c r="J235" s="14"/>
    </row>
    <row r="236" ht="22.5" customHeight="1">
      <c r="A236" s="80">
        <v>197.0</v>
      </c>
      <c r="B236" s="37"/>
      <c r="C236" s="81"/>
      <c r="D236" s="81"/>
      <c r="E236" s="81"/>
      <c r="F236" s="82"/>
      <c r="G236" s="83"/>
      <c r="H236" s="13"/>
      <c r="I236" s="13"/>
      <c r="J236" s="14"/>
    </row>
    <row r="237" ht="22.5" customHeight="1">
      <c r="A237" s="80">
        <v>198.0</v>
      </c>
      <c r="B237" s="37"/>
      <c r="C237" s="81"/>
      <c r="D237" s="81"/>
      <c r="E237" s="81"/>
      <c r="F237" s="82"/>
      <c r="G237" s="83"/>
      <c r="H237" s="13"/>
      <c r="I237" s="13"/>
      <c r="J237" s="14"/>
    </row>
    <row r="238" ht="22.5" customHeight="1">
      <c r="A238" s="80">
        <v>199.0</v>
      </c>
      <c r="B238" s="37"/>
      <c r="C238" s="81"/>
      <c r="D238" s="81"/>
      <c r="E238" s="81"/>
      <c r="F238" s="82"/>
      <c r="G238" s="83"/>
      <c r="H238" s="13"/>
      <c r="I238" s="13"/>
      <c r="J238" s="14"/>
    </row>
    <row r="239" ht="22.5" customHeight="1">
      <c r="A239" s="80">
        <v>200.0</v>
      </c>
      <c r="B239" s="37"/>
      <c r="C239" s="81"/>
      <c r="D239" s="81"/>
      <c r="E239" s="81"/>
      <c r="F239" s="82"/>
      <c r="G239" s="83"/>
      <c r="H239" s="13"/>
      <c r="I239" s="13"/>
      <c r="J239" s="14"/>
    </row>
    <row r="240" ht="22.5" customHeight="1">
      <c r="A240" s="80">
        <v>201.0</v>
      </c>
      <c r="B240" s="37"/>
      <c r="C240" s="81"/>
      <c r="D240" s="81"/>
      <c r="E240" s="81"/>
      <c r="F240" s="82"/>
      <c r="G240" s="83"/>
      <c r="H240" s="13"/>
      <c r="I240" s="13"/>
      <c r="J240" s="14"/>
    </row>
    <row r="241" ht="22.5" customHeight="1">
      <c r="A241" s="80">
        <v>202.0</v>
      </c>
      <c r="B241" s="37"/>
      <c r="C241" s="81"/>
      <c r="D241" s="81"/>
      <c r="E241" s="81"/>
      <c r="F241" s="82"/>
      <c r="G241" s="83"/>
      <c r="H241" s="13"/>
      <c r="I241" s="13"/>
      <c r="J241" s="14"/>
    </row>
    <row r="242" ht="22.5" customHeight="1">
      <c r="A242" s="80">
        <v>203.0</v>
      </c>
      <c r="B242" s="37"/>
      <c r="C242" s="81"/>
      <c r="D242" s="81"/>
      <c r="E242" s="81"/>
      <c r="F242" s="82"/>
      <c r="G242" s="83"/>
      <c r="H242" s="13"/>
      <c r="I242" s="13"/>
      <c r="J242" s="14"/>
    </row>
    <row r="243" ht="22.5" customHeight="1">
      <c r="A243" s="80">
        <v>204.0</v>
      </c>
      <c r="B243" s="37"/>
      <c r="C243" s="81"/>
      <c r="D243" s="81"/>
      <c r="E243" s="81"/>
      <c r="F243" s="82"/>
      <c r="G243" s="83"/>
      <c r="H243" s="13"/>
      <c r="I243" s="13"/>
      <c r="J243" s="14"/>
    </row>
    <row r="244" ht="22.5" customHeight="1">
      <c r="A244" s="80">
        <v>205.0</v>
      </c>
      <c r="B244" s="37"/>
      <c r="C244" s="81"/>
      <c r="D244" s="81"/>
      <c r="E244" s="81"/>
      <c r="F244" s="82"/>
      <c r="G244" s="83"/>
      <c r="H244" s="13"/>
      <c r="I244" s="13"/>
      <c r="J244" s="14"/>
    </row>
    <row r="245" ht="22.5" customHeight="1">
      <c r="A245" s="80">
        <v>206.0</v>
      </c>
      <c r="B245" s="37"/>
      <c r="C245" s="81"/>
      <c r="D245" s="81"/>
      <c r="E245" s="81"/>
      <c r="F245" s="82"/>
      <c r="G245" s="83"/>
      <c r="H245" s="13"/>
      <c r="I245" s="13"/>
      <c r="J245" s="14"/>
    </row>
    <row r="246" ht="22.5" customHeight="1">
      <c r="A246" s="80">
        <v>207.0</v>
      </c>
      <c r="B246" s="37"/>
      <c r="C246" s="81"/>
      <c r="D246" s="81"/>
      <c r="E246" s="81"/>
      <c r="F246" s="82"/>
      <c r="G246" s="83"/>
      <c r="H246" s="13"/>
      <c r="I246" s="13"/>
      <c r="J246" s="14"/>
    </row>
    <row r="247" ht="22.5" customHeight="1">
      <c r="A247" s="80">
        <v>208.0</v>
      </c>
      <c r="B247" s="37"/>
      <c r="C247" s="81"/>
      <c r="D247" s="81"/>
      <c r="E247" s="81"/>
      <c r="F247" s="82"/>
      <c r="G247" s="83"/>
      <c r="H247" s="13"/>
      <c r="I247" s="13"/>
      <c r="J247" s="14"/>
    </row>
    <row r="248" ht="22.5" customHeight="1">
      <c r="A248" s="80">
        <v>209.0</v>
      </c>
      <c r="B248" s="37"/>
      <c r="C248" s="81"/>
      <c r="D248" s="81"/>
      <c r="E248" s="81"/>
      <c r="F248" s="82"/>
      <c r="G248" s="83"/>
      <c r="H248" s="13"/>
      <c r="I248" s="13"/>
      <c r="J248" s="14"/>
    </row>
    <row r="249" ht="22.5" customHeight="1">
      <c r="A249" s="80">
        <v>210.0</v>
      </c>
      <c r="B249" s="37"/>
      <c r="C249" s="81"/>
      <c r="D249" s="81"/>
      <c r="E249" s="81"/>
      <c r="F249" s="82"/>
      <c r="G249" s="83"/>
      <c r="H249" s="13"/>
      <c r="I249" s="13"/>
      <c r="J249" s="14"/>
    </row>
    <row r="250" ht="22.5" customHeight="1">
      <c r="A250" s="80">
        <v>211.0</v>
      </c>
      <c r="B250" s="37"/>
      <c r="C250" s="81"/>
      <c r="D250" s="81"/>
      <c r="E250" s="81"/>
      <c r="F250" s="82"/>
      <c r="G250" s="83"/>
      <c r="H250" s="13"/>
      <c r="I250" s="13"/>
      <c r="J250" s="14"/>
    </row>
    <row r="251" ht="22.5" customHeight="1">
      <c r="A251" s="80">
        <v>212.0</v>
      </c>
      <c r="B251" s="37"/>
      <c r="C251" s="81"/>
      <c r="D251" s="81"/>
      <c r="E251" s="81"/>
      <c r="F251" s="82"/>
      <c r="G251" s="83"/>
      <c r="H251" s="13"/>
      <c r="I251" s="13"/>
      <c r="J251" s="14"/>
    </row>
    <row r="252" ht="22.5" customHeight="1">
      <c r="A252" s="80">
        <v>213.0</v>
      </c>
      <c r="B252" s="37"/>
      <c r="C252" s="81"/>
      <c r="D252" s="81"/>
      <c r="E252" s="81"/>
      <c r="F252" s="82"/>
      <c r="G252" s="83"/>
      <c r="H252" s="13"/>
      <c r="I252" s="13"/>
      <c r="J252" s="14"/>
    </row>
    <row r="253" ht="22.5" customHeight="1">
      <c r="A253" s="80">
        <v>214.0</v>
      </c>
      <c r="B253" s="37"/>
      <c r="C253" s="81"/>
      <c r="D253" s="81"/>
      <c r="E253" s="81"/>
      <c r="F253" s="82"/>
      <c r="G253" s="83"/>
      <c r="H253" s="13"/>
      <c r="I253" s="13"/>
      <c r="J253" s="14"/>
    </row>
    <row r="254" ht="22.5" customHeight="1">
      <c r="A254" s="80">
        <v>215.0</v>
      </c>
      <c r="B254" s="37"/>
      <c r="C254" s="81"/>
      <c r="D254" s="81"/>
      <c r="E254" s="81"/>
      <c r="F254" s="82"/>
      <c r="G254" s="83"/>
      <c r="H254" s="13"/>
      <c r="I254" s="13"/>
      <c r="J254" s="14"/>
    </row>
    <row r="255" ht="22.5" customHeight="1">
      <c r="A255" s="80">
        <v>216.0</v>
      </c>
      <c r="B255" s="37"/>
      <c r="C255" s="81"/>
      <c r="D255" s="81"/>
      <c r="E255" s="81"/>
      <c r="F255" s="82"/>
      <c r="G255" s="83"/>
      <c r="H255" s="13"/>
      <c r="I255" s="13"/>
      <c r="J255" s="14"/>
    </row>
    <row r="256" ht="22.5" customHeight="1">
      <c r="A256" s="80">
        <v>217.0</v>
      </c>
      <c r="B256" s="37"/>
      <c r="C256" s="81"/>
      <c r="D256" s="81"/>
      <c r="E256" s="81"/>
      <c r="F256" s="82"/>
      <c r="G256" s="83"/>
      <c r="H256" s="13"/>
      <c r="I256" s="13"/>
      <c r="J256" s="14"/>
    </row>
    <row r="257" ht="22.5" customHeight="1">
      <c r="A257" s="80">
        <v>218.0</v>
      </c>
      <c r="B257" s="37"/>
      <c r="C257" s="81"/>
      <c r="D257" s="81"/>
      <c r="E257" s="81"/>
      <c r="F257" s="82"/>
      <c r="G257" s="83"/>
      <c r="H257" s="13"/>
      <c r="I257" s="13"/>
      <c r="J257" s="14"/>
    </row>
    <row r="258" ht="22.5" customHeight="1">
      <c r="A258" s="80">
        <v>219.0</v>
      </c>
      <c r="B258" s="37"/>
      <c r="C258" s="81"/>
      <c r="D258" s="81"/>
      <c r="E258" s="81"/>
      <c r="F258" s="82"/>
      <c r="G258" s="83"/>
      <c r="H258" s="13"/>
      <c r="I258" s="13"/>
      <c r="J258" s="14"/>
    </row>
    <row r="259" ht="22.5" customHeight="1">
      <c r="A259" s="80">
        <v>220.0</v>
      </c>
      <c r="B259" s="37"/>
      <c r="C259" s="81"/>
      <c r="D259" s="81"/>
      <c r="E259" s="81"/>
      <c r="F259" s="82"/>
      <c r="G259" s="83"/>
      <c r="H259" s="13"/>
      <c r="I259" s="13"/>
      <c r="J259" s="14"/>
    </row>
    <row r="260" ht="22.5" customHeight="1">
      <c r="A260" s="80">
        <v>221.0</v>
      </c>
      <c r="B260" s="37"/>
      <c r="C260" s="81"/>
      <c r="D260" s="81"/>
      <c r="E260" s="81"/>
      <c r="F260" s="82"/>
      <c r="G260" s="83"/>
      <c r="H260" s="13"/>
      <c r="I260" s="13"/>
      <c r="J260" s="14"/>
    </row>
    <row r="261" ht="22.5" customHeight="1">
      <c r="A261" s="80">
        <v>222.0</v>
      </c>
      <c r="B261" s="37"/>
      <c r="C261" s="81"/>
      <c r="D261" s="81"/>
      <c r="E261" s="81"/>
      <c r="F261" s="82"/>
      <c r="G261" s="83"/>
      <c r="H261" s="13"/>
      <c r="I261" s="13"/>
      <c r="J261" s="14"/>
    </row>
    <row r="262" ht="22.5" customHeight="1">
      <c r="A262" s="80">
        <v>223.0</v>
      </c>
      <c r="B262" s="37"/>
      <c r="C262" s="81"/>
      <c r="D262" s="81"/>
      <c r="E262" s="81"/>
      <c r="F262" s="82"/>
      <c r="G262" s="83"/>
      <c r="H262" s="13"/>
      <c r="I262" s="13"/>
      <c r="J262" s="14"/>
    </row>
    <row r="263" ht="22.5" customHeight="1">
      <c r="A263" s="80">
        <v>224.0</v>
      </c>
      <c r="B263" s="37"/>
      <c r="C263" s="81"/>
      <c r="D263" s="81"/>
      <c r="E263" s="81"/>
      <c r="F263" s="82"/>
      <c r="G263" s="83"/>
      <c r="H263" s="13"/>
      <c r="I263" s="13"/>
      <c r="J263" s="14"/>
    </row>
    <row r="264" ht="22.5" customHeight="1">
      <c r="A264" s="80">
        <v>225.0</v>
      </c>
      <c r="B264" s="37"/>
      <c r="C264" s="81"/>
      <c r="D264" s="81"/>
      <c r="E264" s="81"/>
      <c r="F264" s="82"/>
      <c r="G264" s="83"/>
      <c r="H264" s="13"/>
      <c r="I264" s="13"/>
      <c r="J264" s="14"/>
    </row>
    <row r="265" ht="22.5" customHeight="1">
      <c r="A265" s="80">
        <v>226.0</v>
      </c>
      <c r="B265" s="37"/>
      <c r="C265" s="81"/>
      <c r="D265" s="81"/>
      <c r="E265" s="81"/>
      <c r="F265" s="82"/>
      <c r="G265" s="83"/>
      <c r="H265" s="13"/>
      <c r="I265" s="13"/>
      <c r="J265" s="14"/>
    </row>
    <row r="266" ht="22.5" customHeight="1">
      <c r="A266" s="80">
        <v>227.0</v>
      </c>
      <c r="B266" s="37"/>
      <c r="C266" s="81"/>
      <c r="D266" s="81"/>
      <c r="E266" s="81"/>
      <c r="F266" s="82"/>
      <c r="G266" s="83"/>
      <c r="H266" s="13"/>
      <c r="I266" s="13"/>
      <c r="J266" s="14"/>
    </row>
    <row r="267" ht="22.5" customHeight="1">
      <c r="A267" s="80">
        <v>228.0</v>
      </c>
      <c r="B267" s="37"/>
      <c r="C267" s="81"/>
      <c r="D267" s="81"/>
      <c r="E267" s="81"/>
      <c r="F267" s="82"/>
      <c r="G267" s="83"/>
      <c r="H267" s="13"/>
      <c r="I267" s="13"/>
      <c r="J267" s="14"/>
    </row>
    <row r="268" ht="22.5" customHeight="1">
      <c r="A268" s="80">
        <v>229.0</v>
      </c>
      <c r="B268" s="37"/>
      <c r="C268" s="81"/>
      <c r="D268" s="81"/>
      <c r="E268" s="81"/>
      <c r="F268" s="82"/>
      <c r="G268" s="83"/>
      <c r="H268" s="13"/>
      <c r="I268" s="13"/>
      <c r="J268" s="14"/>
    </row>
    <row r="269" ht="22.5" customHeight="1">
      <c r="A269" s="80">
        <v>230.0</v>
      </c>
      <c r="B269" s="37"/>
      <c r="C269" s="81"/>
      <c r="D269" s="81"/>
      <c r="E269" s="81"/>
      <c r="F269" s="82"/>
      <c r="G269" s="83"/>
      <c r="H269" s="13"/>
      <c r="I269" s="13"/>
      <c r="J269" s="14"/>
    </row>
    <row r="270" ht="22.5" customHeight="1">
      <c r="A270" s="80">
        <v>231.0</v>
      </c>
      <c r="B270" s="37"/>
      <c r="C270" s="81"/>
      <c r="D270" s="81"/>
      <c r="E270" s="81"/>
      <c r="F270" s="82"/>
      <c r="G270" s="83"/>
      <c r="H270" s="13"/>
      <c r="I270" s="13"/>
      <c r="J270" s="14"/>
    </row>
    <row r="271" ht="22.5" customHeight="1">
      <c r="A271" s="80">
        <v>232.0</v>
      </c>
      <c r="B271" s="37"/>
      <c r="C271" s="81"/>
      <c r="D271" s="81"/>
      <c r="E271" s="81"/>
      <c r="F271" s="82"/>
      <c r="G271" s="83"/>
      <c r="H271" s="13"/>
      <c r="I271" s="13"/>
      <c r="J271" s="14"/>
    </row>
    <row r="272" ht="22.5" customHeight="1">
      <c r="A272" s="80">
        <v>233.0</v>
      </c>
      <c r="B272" s="37"/>
      <c r="C272" s="81"/>
      <c r="D272" s="81"/>
      <c r="E272" s="81"/>
      <c r="F272" s="82"/>
      <c r="G272" s="83"/>
      <c r="H272" s="13"/>
      <c r="I272" s="13"/>
      <c r="J272" s="14"/>
    </row>
    <row r="273" ht="22.5" customHeight="1">
      <c r="A273" s="80">
        <v>234.0</v>
      </c>
      <c r="B273" s="37"/>
      <c r="C273" s="81"/>
      <c r="D273" s="81"/>
      <c r="E273" s="81"/>
      <c r="F273" s="82"/>
      <c r="G273" s="83"/>
      <c r="H273" s="13"/>
      <c r="I273" s="13"/>
      <c r="J273" s="14"/>
    </row>
    <row r="274" ht="22.5" customHeight="1">
      <c r="A274" s="80">
        <v>235.0</v>
      </c>
      <c r="B274" s="37"/>
      <c r="C274" s="81"/>
      <c r="D274" s="81"/>
      <c r="E274" s="81"/>
      <c r="F274" s="82"/>
      <c r="G274" s="83"/>
      <c r="H274" s="13"/>
      <c r="I274" s="13"/>
      <c r="J274" s="14"/>
    </row>
    <row r="275" ht="22.5" customHeight="1">
      <c r="A275" s="80">
        <v>236.0</v>
      </c>
      <c r="B275" s="37"/>
      <c r="C275" s="81"/>
      <c r="D275" s="81"/>
      <c r="E275" s="81"/>
      <c r="F275" s="82"/>
      <c r="G275" s="83"/>
      <c r="H275" s="13"/>
      <c r="I275" s="13"/>
      <c r="J275" s="14"/>
    </row>
    <row r="276" ht="22.5" customHeight="1">
      <c r="A276" s="80">
        <v>237.0</v>
      </c>
      <c r="B276" s="37"/>
      <c r="C276" s="81"/>
      <c r="D276" s="81"/>
      <c r="E276" s="81"/>
      <c r="F276" s="82"/>
      <c r="G276" s="83"/>
      <c r="H276" s="13"/>
      <c r="I276" s="13"/>
      <c r="J276" s="14"/>
    </row>
    <row r="277" ht="22.5" customHeight="1">
      <c r="A277" s="80">
        <v>238.0</v>
      </c>
      <c r="B277" s="37"/>
      <c r="C277" s="81"/>
      <c r="D277" s="81"/>
      <c r="E277" s="81"/>
      <c r="F277" s="82"/>
      <c r="G277" s="83"/>
      <c r="H277" s="13"/>
      <c r="I277" s="13"/>
      <c r="J277" s="14"/>
    </row>
    <row r="278" ht="22.5" customHeight="1">
      <c r="A278" s="80">
        <v>239.0</v>
      </c>
      <c r="B278" s="37"/>
      <c r="C278" s="81"/>
      <c r="D278" s="81"/>
      <c r="E278" s="81"/>
      <c r="F278" s="82"/>
      <c r="G278" s="83"/>
      <c r="H278" s="13"/>
      <c r="I278" s="13"/>
      <c r="J278" s="14"/>
    </row>
    <row r="279" ht="22.5" customHeight="1">
      <c r="A279" s="80">
        <v>240.0</v>
      </c>
      <c r="B279" s="37"/>
      <c r="C279" s="81"/>
      <c r="D279" s="81"/>
      <c r="E279" s="81"/>
      <c r="F279" s="82"/>
      <c r="G279" s="83"/>
      <c r="H279" s="13"/>
      <c r="I279" s="13"/>
      <c r="J279" s="14"/>
    </row>
    <row r="280" ht="22.5" customHeight="1">
      <c r="A280" s="80">
        <v>241.0</v>
      </c>
      <c r="B280" s="37"/>
      <c r="C280" s="81"/>
      <c r="D280" s="81"/>
      <c r="E280" s="81"/>
      <c r="F280" s="82"/>
      <c r="G280" s="83"/>
      <c r="H280" s="13"/>
      <c r="I280" s="13"/>
      <c r="J280" s="14"/>
    </row>
    <row r="281" ht="22.5" customHeight="1">
      <c r="A281" s="80">
        <v>242.0</v>
      </c>
      <c r="B281" s="37"/>
      <c r="C281" s="81"/>
      <c r="D281" s="81"/>
      <c r="E281" s="81"/>
      <c r="F281" s="82"/>
      <c r="G281" s="83"/>
      <c r="H281" s="13"/>
      <c r="I281" s="13"/>
      <c r="J281" s="14"/>
    </row>
    <row r="282" ht="22.5" customHeight="1">
      <c r="A282" s="80">
        <v>243.0</v>
      </c>
      <c r="B282" s="37"/>
      <c r="C282" s="81"/>
      <c r="D282" s="81"/>
      <c r="E282" s="81"/>
      <c r="F282" s="82"/>
      <c r="G282" s="83"/>
      <c r="H282" s="13"/>
      <c r="I282" s="13"/>
      <c r="J282" s="14"/>
    </row>
    <row r="283" ht="22.5" customHeight="1">
      <c r="A283" s="80">
        <v>244.0</v>
      </c>
      <c r="B283" s="37"/>
      <c r="C283" s="81"/>
      <c r="D283" s="81"/>
      <c r="E283" s="81"/>
      <c r="F283" s="82"/>
      <c r="G283" s="83"/>
      <c r="H283" s="13"/>
      <c r="I283" s="13"/>
      <c r="J283" s="14"/>
    </row>
    <row r="284" ht="22.5" customHeight="1">
      <c r="A284" s="80">
        <v>245.0</v>
      </c>
      <c r="B284" s="37"/>
      <c r="C284" s="81"/>
      <c r="D284" s="81"/>
      <c r="E284" s="81"/>
      <c r="F284" s="82"/>
      <c r="G284" s="83"/>
      <c r="H284" s="13"/>
      <c r="I284" s="13"/>
      <c r="J284" s="14"/>
    </row>
    <row r="285" ht="22.5" customHeight="1">
      <c r="A285" s="80">
        <v>246.0</v>
      </c>
      <c r="B285" s="37"/>
      <c r="C285" s="81"/>
      <c r="D285" s="81"/>
      <c r="E285" s="81"/>
      <c r="F285" s="82"/>
      <c r="G285" s="83"/>
      <c r="H285" s="13"/>
      <c r="I285" s="13"/>
      <c r="J285" s="14"/>
    </row>
    <row r="286" ht="22.5" customHeight="1">
      <c r="A286" s="80">
        <v>247.0</v>
      </c>
      <c r="B286" s="37"/>
      <c r="C286" s="81"/>
      <c r="D286" s="81"/>
      <c r="E286" s="81"/>
      <c r="F286" s="82"/>
      <c r="G286" s="83"/>
      <c r="H286" s="13"/>
      <c r="I286" s="13"/>
      <c r="J286" s="14"/>
    </row>
    <row r="287" ht="22.5" customHeight="1">
      <c r="A287" s="80">
        <v>248.0</v>
      </c>
      <c r="B287" s="37"/>
      <c r="C287" s="81"/>
      <c r="D287" s="81"/>
      <c r="E287" s="81"/>
      <c r="F287" s="82"/>
      <c r="G287" s="83"/>
      <c r="H287" s="13"/>
      <c r="I287" s="13"/>
      <c r="J287" s="14"/>
    </row>
    <row r="288" ht="22.5" customHeight="1">
      <c r="A288" s="80">
        <v>249.0</v>
      </c>
      <c r="B288" s="37"/>
      <c r="C288" s="81"/>
      <c r="D288" s="81"/>
      <c r="E288" s="81"/>
      <c r="F288" s="82"/>
      <c r="G288" s="83"/>
      <c r="H288" s="13"/>
      <c r="I288" s="13"/>
      <c r="J288" s="14"/>
    </row>
    <row r="289" ht="22.5" customHeight="1">
      <c r="A289" s="80">
        <v>250.0</v>
      </c>
      <c r="B289" s="37"/>
      <c r="C289" s="81"/>
      <c r="D289" s="81"/>
      <c r="E289" s="81"/>
      <c r="F289" s="82"/>
      <c r="G289" s="83"/>
      <c r="H289" s="13"/>
      <c r="I289" s="13"/>
      <c r="J289" s="14"/>
    </row>
    <row r="290" ht="22.5" customHeight="1">
      <c r="A290" s="80">
        <v>251.0</v>
      </c>
      <c r="B290" s="37"/>
      <c r="C290" s="81"/>
      <c r="D290" s="81"/>
      <c r="E290" s="81"/>
      <c r="F290" s="82"/>
      <c r="G290" s="83"/>
      <c r="H290" s="13"/>
      <c r="I290" s="13"/>
      <c r="J290" s="14"/>
    </row>
    <row r="291" ht="22.5" customHeight="1">
      <c r="A291" s="80">
        <v>252.0</v>
      </c>
      <c r="B291" s="37"/>
      <c r="C291" s="81"/>
      <c r="D291" s="81"/>
      <c r="E291" s="81"/>
      <c r="F291" s="82"/>
      <c r="G291" s="83"/>
      <c r="H291" s="13"/>
      <c r="I291" s="13"/>
      <c r="J291" s="14"/>
    </row>
    <row r="292" ht="22.5" customHeight="1">
      <c r="A292" s="80">
        <v>253.0</v>
      </c>
      <c r="B292" s="37"/>
      <c r="C292" s="81"/>
      <c r="D292" s="81"/>
      <c r="E292" s="81"/>
      <c r="F292" s="82"/>
      <c r="G292" s="83"/>
      <c r="H292" s="13"/>
      <c r="I292" s="13"/>
      <c r="J292" s="14"/>
    </row>
    <row r="293" ht="22.5" customHeight="1">
      <c r="A293" s="80">
        <v>254.0</v>
      </c>
      <c r="B293" s="37"/>
      <c r="C293" s="81"/>
      <c r="D293" s="81"/>
      <c r="E293" s="81"/>
      <c r="F293" s="82"/>
      <c r="G293" s="83"/>
      <c r="H293" s="13"/>
      <c r="I293" s="13"/>
      <c r="J293" s="14"/>
    </row>
    <row r="294" ht="22.5" customHeight="1">
      <c r="A294" s="80">
        <v>255.0</v>
      </c>
      <c r="B294" s="37"/>
      <c r="C294" s="81"/>
      <c r="D294" s="81"/>
      <c r="E294" s="81"/>
      <c r="F294" s="82"/>
      <c r="G294" s="83"/>
      <c r="H294" s="13"/>
      <c r="I294" s="13"/>
      <c r="J294" s="14"/>
    </row>
    <row r="295" ht="22.5" customHeight="1">
      <c r="A295" s="80">
        <v>256.0</v>
      </c>
      <c r="B295" s="37"/>
      <c r="C295" s="81"/>
      <c r="D295" s="81"/>
      <c r="E295" s="81"/>
      <c r="F295" s="82"/>
      <c r="G295" s="83"/>
      <c r="H295" s="13"/>
      <c r="I295" s="13"/>
      <c r="J295" s="14"/>
    </row>
    <row r="296" ht="22.5" customHeight="1">
      <c r="A296" s="80">
        <v>257.0</v>
      </c>
      <c r="B296" s="37"/>
      <c r="C296" s="81"/>
      <c r="D296" s="81"/>
      <c r="E296" s="81"/>
      <c r="F296" s="82"/>
      <c r="G296" s="83"/>
      <c r="H296" s="13"/>
      <c r="I296" s="13"/>
      <c r="J296" s="14"/>
    </row>
    <row r="297" ht="22.5" customHeight="1">
      <c r="A297" s="80">
        <v>258.0</v>
      </c>
      <c r="B297" s="37"/>
      <c r="C297" s="81"/>
      <c r="D297" s="81"/>
      <c r="E297" s="81"/>
      <c r="F297" s="82"/>
      <c r="G297" s="83"/>
      <c r="H297" s="13"/>
      <c r="I297" s="13"/>
      <c r="J297" s="14"/>
    </row>
    <row r="298" ht="22.5" customHeight="1">
      <c r="A298" s="80">
        <v>259.0</v>
      </c>
      <c r="B298" s="37"/>
      <c r="C298" s="81"/>
      <c r="D298" s="81"/>
      <c r="E298" s="81"/>
      <c r="F298" s="82"/>
      <c r="G298" s="83"/>
      <c r="H298" s="13"/>
      <c r="I298" s="13"/>
      <c r="J298" s="14"/>
    </row>
    <row r="299" ht="22.5" customHeight="1">
      <c r="A299" s="80">
        <v>260.0</v>
      </c>
      <c r="B299" s="37"/>
      <c r="C299" s="81"/>
      <c r="D299" s="81"/>
      <c r="E299" s="81"/>
      <c r="F299" s="82"/>
      <c r="G299" s="83"/>
      <c r="H299" s="13"/>
      <c r="I299" s="13"/>
      <c r="J299" s="14"/>
    </row>
    <row r="300" ht="22.5" customHeight="1">
      <c r="A300" s="80">
        <v>261.0</v>
      </c>
      <c r="B300" s="37"/>
      <c r="C300" s="81"/>
      <c r="D300" s="81"/>
      <c r="E300" s="81"/>
      <c r="F300" s="82"/>
      <c r="G300" s="83"/>
      <c r="H300" s="13"/>
      <c r="I300" s="13"/>
      <c r="J300" s="14"/>
    </row>
    <row r="301" ht="22.5" customHeight="1">
      <c r="A301" s="80">
        <v>262.0</v>
      </c>
      <c r="B301" s="37"/>
      <c r="C301" s="81"/>
      <c r="D301" s="81"/>
      <c r="E301" s="81"/>
      <c r="F301" s="82"/>
      <c r="G301" s="83"/>
      <c r="H301" s="13"/>
      <c r="I301" s="13"/>
      <c r="J301" s="14"/>
    </row>
    <row r="302" ht="22.5" customHeight="1">
      <c r="A302" s="80">
        <v>263.0</v>
      </c>
      <c r="B302" s="37"/>
      <c r="C302" s="81"/>
      <c r="D302" s="81"/>
      <c r="E302" s="81"/>
      <c r="F302" s="82"/>
      <c r="G302" s="83"/>
      <c r="H302" s="13"/>
      <c r="I302" s="13"/>
      <c r="J302" s="14"/>
    </row>
    <row r="303" ht="22.5" customHeight="1">
      <c r="A303" s="80">
        <v>264.0</v>
      </c>
      <c r="B303" s="37"/>
      <c r="C303" s="81"/>
      <c r="D303" s="81"/>
      <c r="E303" s="81"/>
      <c r="F303" s="82"/>
      <c r="G303" s="83"/>
      <c r="H303" s="13"/>
      <c r="I303" s="13"/>
      <c r="J303" s="14"/>
    </row>
    <row r="304" ht="22.5" customHeight="1">
      <c r="A304" s="80">
        <v>265.0</v>
      </c>
      <c r="B304" s="37"/>
      <c r="C304" s="81"/>
      <c r="D304" s="81"/>
      <c r="E304" s="81"/>
      <c r="F304" s="82"/>
      <c r="G304" s="83"/>
      <c r="H304" s="13"/>
      <c r="I304" s="13"/>
      <c r="J304" s="14"/>
    </row>
    <row r="305" ht="22.5" customHeight="1">
      <c r="A305" s="80">
        <v>266.0</v>
      </c>
      <c r="B305" s="37"/>
      <c r="C305" s="81"/>
      <c r="D305" s="81"/>
      <c r="E305" s="81"/>
      <c r="F305" s="82"/>
      <c r="G305" s="83"/>
      <c r="H305" s="13"/>
      <c r="I305" s="13"/>
      <c r="J305" s="14"/>
    </row>
    <row r="306" ht="22.5" customHeight="1">
      <c r="A306" s="80">
        <v>267.0</v>
      </c>
      <c r="B306" s="37"/>
      <c r="C306" s="81"/>
      <c r="D306" s="81"/>
      <c r="E306" s="81"/>
      <c r="F306" s="82"/>
      <c r="G306" s="83"/>
      <c r="H306" s="13"/>
      <c r="I306" s="13"/>
      <c r="J306" s="14"/>
    </row>
    <row r="307" ht="22.5" customHeight="1">
      <c r="A307" s="80">
        <v>268.0</v>
      </c>
      <c r="B307" s="37"/>
      <c r="C307" s="81"/>
      <c r="D307" s="81"/>
      <c r="E307" s="81"/>
      <c r="F307" s="82"/>
      <c r="G307" s="83"/>
      <c r="H307" s="13"/>
      <c r="I307" s="13"/>
      <c r="J307" s="14"/>
    </row>
    <row r="308" ht="22.5" customHeight="1">
      <c r="A308" s="80">
        <v>269.0</v>
      </c>
      <c r="B308" s="37"/>
      <c r="C308" s="81"/>
      <c r="D308" s="81"/>
      <c r="E308" s="81"/>
      <c r="F308" s="82"/>
      <c r="G308" s="83"/>
      <c r="H308" s="13"/>
      <c r="I308" s="13"/>
      <c r="J308" s="14"/>
    </row>
    <row r="309" ht="22.5" customHeight="1">
      <c r="A309" s="80">
        <v>270.0</v>
      </c>
      <c r="B309" s="37"/>
      <c r="C309" s="81"/>
      <c r="D309" s="81"/>
      <c r="E309" s="81"/>
      <c r="F309" s="82"/>
      <c r="G309" s="83"/>
      <c r="H309" s="13"/>
      <c r="I309" s="13"/>
      <c r="J309" s="14"/>
    </row>
    <row r="310" ht="22.5" customHeight="1">
      <c r="A310" s="80">
        <v>271.0</v>
      </c>
      <c r="B310" s="37"/>
      <c r="C310" s="81"/>
      <c r="D310" s="81"/>
      <c r="E310" s="81"/>
      <c r="F310" s="82"/>
      <c r="G310" s="83"/>
      <c r="H310" s="13"/>
      <c r="I310" s="13"/>
      <c r="J310" s="14"/>
    </row>
    <row r="311" ht="22.5" customHeight="1">
      <c r="A311" s="80">
        <v>272.0</v>
      </c>
      <c r="B311" s="37"/>
      <c r="C311" s="81"/>
      <c r="D311" s="81"/>
      <c r="E311" s="81"/>
      <c r="F311" s="82"/>
      <c r="G311" s="83"/>
      <c r="H311" s="13"/>
      <c r="I311" s="13"/>
      <c r="J311" s="14"/>
    </row>
    <row r="312" ht="22.5" customHeight="1">
      <c r="A312" s="80">
        <v>273.0</v>
      </c>
      <c r="B312" s="37"/>
      <c r="C312" s="81"/>
      <c r="D312" s="81"/>
      <c r="E312" s="81"/>
      <c r="F312" s="82"/>
      <c r="G312" s="83"/>
      <c r="H312" s="13"/>
      <c r="I312" s="13"/>
      <c r="J312" s="14"/>
    </row>
    <row r="313" ht="22.5" customHeight="1">
      <c r="A313" s="80">
        <v>274.0</v>
      </c>
      <c r="B313" s="37"/>
      <c r="C313" s="81"/>
      <c r="D313" s="81"/>
      <c r="E313" s="81"/>
      <c r="F313" s="82"/>
      <c r="G313" s="83"/>
      <c r="H313" s="13"/>
      <c r="I313" s="13"/>
      <c r="J313" s="14"/>
    </row>
    <row r="314" ht="22.5" customHeight="1">
      <c r="A314" s="80">
        <v>275.0</v>
      </c>
      <c r="B314" s="37"/>
      <c r="C314" s="81"/>
      <c r="D314" s="81"/>
      <c r="E314" s="81"/>
      <c r="F314" s="82"/>
      <c r="G314" s="83"/>
      <c r="H314" s="13"/>
      <c r="I314" s="13"/>
      <c r="J314" s="14"/>
    </row>
    <row r="315" ht="22.5" customHeight="1">
      <c r="A315" s="80">
        <v>276.0</v>
      </c>
      <c r="B315" s="37"/>
      <c r="C315" s="81"/>
      <c r="D315" s="81"/>
      <c r="E315" s="81"/>
      <c r="F315" s="82"/>
      <c r="G315" s="83"/>
      <c r="H315" s="13"/>
      <c r="I315" s="13"/>
      <c r="J315" s="14"/>
    </row>
    <row r="316" ht="22.5" customHeight="1">
      <c r="A316" s="80">
        <v>277.0</v>
      </c>
      <c r="B316" s="37"/>
      <c r="C316" s="81"/>
      <c r="D316" s="81"/>
      <c r="E316" s="81"/>
      <c r="F316" s="82"/>
      <c r="G316" s="83"/>
      <c r="H316" s="13"/>
      <c r="I316" s="13"/>
      <c r="J316" s="14"/>
    </row>
    <row r="317" ht="22.5" customHeight="1">
      <c r="A317" s="80">
        <v>278.0</v>
      </c>
      <c r="B317" s="37"/>
      <c r="C317" s="81"/>
      <c r="D317" s="81"/>
      <c r="E317" s="81"/>
      <c r="F317" s="82"/>
      <c r="G317" s="83"/>
      <c r="H317" s="13"/>
      <c r="I317" s="13"/>
      <c r="J317" s="14"/>
    </row>
    <row r="318" ht="22.5" customHeight="1">
      <c r="A318" s="80">
        <v>279.0</v>
      </c>
      <c r="B318" s="37"/>
      <c r="C318" s="81"/>
      <c r="D318" s="81"/>
      <c r="E318" s="81"/>
      <c r="F318" s="82"/>
      <c r="G318" s="83"/>
      <c r="H318" s="13"/>
      <c r="I318" s="13"/>
      <c r="J318" s="14"/>
    </row>
    <row r="319" ht="22.5" customHeight="1">
      <c r="A319" s="80">
        <v>280.0</v>
      </c>
      <c r="B319" s="37"/>
      <c r="C319" s="81"/>
      <c r="D319" s="81"/>
      <c r="E319" s="81"/>
      <c r="F319" s="82"/>
      <c r="G319" s="83"/>
      <c r="H319" s="13"/>
      <c r="I319" s="13"/>
      <c r="J319" s="14"/>
    </row>
    <row r="320" ht="22.5" customHeight="1">
      <c r="A320" s="80">
        <v>281.0</v>
      </c>
      <c r="B320" s="37"/>
      <c r="C320" s="81"/>
      <c r="D320" s="81"/>
      <c r="E320" s="81"/>
      <c r="F320" s="82"/>
      <c r="G320" s="83"/>
      <c r="H320" s="13"/>
      <c r="I320" s="13"/>
      <c r="J320" s="14"/>
    </row>
    <row r="321" ht="22.5" customHeight="1">
      <c r="A321" s="80">
        <v>282.0</v>
      </c>
      <c r="B321" s="37"/>
      <c r="C321" s="81"/>
      <c r="D321" s="81"/>
      <c r="E321" s="81"/>
      <c r="F321" s="82"/>
      <c r="G321" s="83"/>
      <c r="H321" s="13"/>
      <c r="I321" s="13"/>
      <c r="J321" s="14"/>
    </row>
    <row r="322" ht="22.5" customHeight="1">
      <c r="A322" s="80">
        <v>283.0</v>
      </c>
      <c r="B322" s="37"/>
      <c r="C322" s="81"/>
      <c r="D322" s="81"/>
      <c r="E322" s="81"/>
      <c r="F322" s="82"/>
      <c r="G322" s="83"/>
      <c r="H322" s="13"/>
      <c r="I322" s="13"/>
      <c r="J322" s="14"/>
    </row>
    <row r="323" ht="22.5" customHeight="1">
      <c r="A323" s="80">
        <v>284.0</v>
      </c>
      <c r="B323" s="37"/>
      <c r="C323" s="81"/>
      <c r="D323" s="81"/>
      <c r="E323" s="81"/>
      <c r="F323" s="82"/>
      <c r="G323" s="83"/>
      <c r="H323" s="13"/>
      <c r="I323" s="13"/>
      <c r="J323" s="14"/>
    </row>
    <row r="324" ht="22.5" customHeight="1">
      <c r="A324" s="80">
        <v>285.0</v>
      </c>
      <c r="B324" s="37"/>
      <c r="C324" s="81"/>
      <c r="D324" s="81"/>
      <c r="E324" s="81"/>
      <c r="F324" s="82"/>
      <c r="G324" s="83"/>
      <c r="H324" s="13"/>
      <c r="I324" s="13"/>
      <c r="J324" s="14"/>
    </row>
    <row r="325" ht="22.5" customHeight="1">
      <c r="A325" s="80">
        <v>286.0</v>
      </c>
      <c r="B325" s="37"/>
      <c r="C325" s="81"/>
      <c r="D325" s="81"/>
      <c r="E325" s="81"/>
      <c r="F325" s="82"/>
      <c r="G325" s="83"/>
      <c r="H325" s="13"/>
      <c r="I325" s="13"/>
      <c r="J325" s="14"/>
    </row>
    <row r="326" ht="22.5" customHeight="1">
      <c r="A326" s="80">
        <v>287.0</v>
      </c>
      <c r="B326" s="37"/>
      <c r="C326" s="81"/>
      <c r="D326" s="81"/>
      <c r="E326" s="81"/>
      <c r="F326" s="82"/>
      <c r="G326" s="83"/>
      <c r="H326" s="13"/>
      <c r="I326" s="13"/>
      <c r="J326" s="14"/>
    </row>
    <row r="327" ht="22.5" customHeight="1">
      <c r="A327" s="80">
        <v>288.0</v>
      </c>
      <c r="B327" s="37"/>
      <c r="C327" s="81"/>
      <c r="D327" s="81"/>
      <c r="E327" s="81"/>
      <c r="F327" s="82"/>
      <c r="G327" s="83"/>
      <c r="H327" s="13"/>
      <c r="I327" s="13"/>
      <c r="J327" s="14"/>
    </row>
    <row r="328" ht="22.5" customHeight="1">
      <c r="A328" s="80">
        <v>289.0</v>
      </c>
      <c r="B328" s="37"/>
      <c r="C328" s="81"/>
      <c r="D328" s="81"/>
      <c r="E328" s="81"/>
      <c r="F328" s="82"/>
      <c r="G328" s="83"/>
      <c r="H328" s="13"/>
      <c r="I328" s="13"/>
      <c r="J328" s="14"/>
    </row>
    <row r="329" ht="22.5" customHeight="1">
      <c r="A329" s="80">
        <v>290.0</v>
      </c>
      <c r="B329" s="37"/>
      <c r="C329" s="81"/>
      <c r="D329" s="81"/>
      <c r="E329" s="81"/>
      <c r="F329" s="82"/>
      <c r="G329" s="83"/>
      <c r="H329" s="13"/>
      <c r="I329" s="13"/>
      <c r="J329" s="14"/>
    </row>
    <row r="330" ht="22.5" customHeight="1">
      <c r="A330" s="80">
        <v>291.0</v>
      </c>
      <c r="B330" s="37"/>
      <c r="C330" s="81"/>
      <c r="D330" s="81"/>
      <c r="E330" s="81"/>
      <c r="F330" s="82"/>
      <c r="G330" s="83"/>
      <c r="H330" s="13"/>
      <c r="I330" s="13"/>
      <c r="J330" s="14"/>
    </row>
    <row r="331" ht="22.5" customHeight="1">
      <c r="A331" s="80">
        <v>292.0</v>
      </c>
      <c r="B331" s="37"/>
      <c r="C331" s="81"/>
      <c r="D331" s="81"/>
      <c r="E331" s="81"/>
      <c r="F331" s="82"/>
      <c r="G331" s="83"/>
      <c r="H331" s="13"/>
      <c r="I331" s="13"/>
      <c r="J331" s="14"/>
    </row>
    <row r="332" ht="22.5" customHeight="1">
      <c r="A332" s="80">
        <v>293.0</v>
      </c>
      <c r="B332" s="37"/>
      <c r="C332" s="81"/>
      <c r="D332" s="81"/>
      <c r="E332" s="81"/>
      <c r="F332" s="82"/>
      <c r="G332" s="83"/>
      <c r="H332" s="13"/>
      <c r="I332" s="13"/>
      <c r="J332" s="14"/>
    </row>
    <row r="333" ht="22.5" customHeight="1">
      <c r="A333" s="80">
        <v>294.0</v>
      </c>
      <c r="B333" s="37"/>
      <c r="C333" s="81"/>
      <c r="D333" s="81"/>
      <c r="E333" s="81"/>
      <c r="F333" s="82"/>
      <c r="G333" s="83"/>
      <c r="H333" s="13"/>
      <c r="I333" s="13"/>
      <c r="J333" s="14"/>
    </row>
    <row r="334" ht="22.5" customHeight="1">
      <c r="A334" s="80">
        <v>295.0</v>
      </c>
      <c r="B334" s="37"/>
      <c r="C334" s="81"/>
      <c r="D334" s="81"/>
      <c r="E334" s="81"/>
      <c r="F334" s="82"/>
      <c r="G334" s="83"/>
      <c r="H334" s="13"/>
      <c r="I334" s="13"/>
      <c r="J334" s="14"/>
    </row>
    <row r="335" ht="22.5" customHeight="1">
      <c r="A335" s="80">
        <v>296.0</v>
      </c>
      <c r="B335" s="37"/>
      <c r="C335" s="81"/>
      <c r="D335" s="81"/>
      <c r="E335" s="81"/>
      <c r="F335" s="82"/>
      <c r="G335" s="83"/>
      <c r="H335" s="13"/>
      <c r="I335" s="13"/>
      <c r="J335" s="14"/>
    </row>
    <row r="336" ht="22.5" customHeight="1">
      <c r="A336" s="80">
        <v>297.0</v>
      </c>
      <c r="B336" s="37"/>
      <c r="C336" s="81"/>
      <c r="D336" s="81"/>
      <c r="E336" s="81"/>
      <c r="F336" s="82"/>
      <c r="G336" s="83"/>
      <c r="H336" s="13"/>
      <c r="I336" s="13"/>
      <c r="J336" s="14"/>
    </row>
    <row r="337" ht="22.5" customHeight="1">
      <c r="A337" s="80">
        <v>298.0</v>
      </c>
      <c r="B337" s="37"/>
      <c r="C337" s="81"/>
      <c r="D337" s="81"/>
      <c r="E337" s="81"/>
      <c r="F337" s="82"/>
      <c r="G337" s="83"/>
      <c r="H337" s="13"/>
      <c r="I337" s="13"/>
      <c r="J337" s="14"/>
    </row>
    <row r="338" ht="22.5" customHeight="1">
      <c r="A338" s="80">
        <v>299.0</v>
      </c>
      <c r="B338" s="37"/>
      <c r="C338" s="81"/>
      <c r="D338" s="81"/>
      <c r="E338" s="81"/>
      <c r="F338" s="82"/>
      <c r="G338" s="83"/>
      <c r="H338" s="13"/>
      <c r="I338" s="13"/>
      <c r="J338" s="14"/>
    </row>
    <row r="339" ht="22.5" customHeight="1">
      <c r="A339" s="80">
        <v>300.0</v>
      </c>
      <c r="B339" s="37"/>
      <c r="C339" s="81"/>
      <c r="D339" s="81"/>
      <c r="E339" s="81"/>
      <c r="F339" s="82"/>
      <c r="G339" s="83"/>
      <c r="H339" s="13"/>
      <c r="I339" s="13"/>
      <c r="J339" s="14"/>
    </row>
    <row r="340" ht="22.5" customHeight="1">
      <c r="A340" s="80">
        <v>301.0</v>
      </c>
      <c r="B340" s="37"/>
      <c r="C340" s="81"/>
      <c r="D340" s="81"/>
      <c r="E340" s="81"/>
      <c r="F340" s="82"/>
      <c r="G340" s="83"/>
      <c r="H340" s="13"/>
      <c r="I340" s="13"/>
      <c r="J340" s="14"/>
    </row>
    <row r="341" ht="22.5" customHeight="1">
      <c r="A341" s="80">
        <v>302.0</v>
      </c>
      <c r="B341" s="37"/>
      <c r="C341" s="81"/>
      <c r="D341" s="81"/>
      <c r="E341" s="81"/>
      <c r="F341" s="82"/>
      <c r="G341" s="83"/>
      <c r="H341" s="13"/>
      <c r="I341" s="13"/>
      <c r="J341" s="14"/>
    </row>
    <row r="342" ht="22.5" customHeight="1">
      <c r="A342" s="80">
        <v>303.0</v>
      </c>
      <c r="B342" s="37"/>
      <c r="C342" s="81"/>
      <c r="D342" s="81"/>
      <c r="E342" s="81"/>
      <c r="F342" s="82"/>
      <c r="G342" s="83"/>
      <c r="H342" s="13"/>
      <c r="I342" s="13"/>
      <c r="J342" s="14"/>
    </row>
    <row r="343" ht="22.5" customHeight="1">
      <c r="A343" s="80">
        <v>304.0</v>
      </c>
      <c r="B343" s="37"/>
      <c r="C343" s="81"/>
      <c r="D343" s="81"/>
      <c r="E343" s="81"/>
      <c r="F343" s="82"/>
      <c r="G343" s="83"/>
      <c r="H343" s="13"/>
      <c r="I343" s="13"/>
      <c r="J343" s="14"/>
    </row>
    <row r="344" ht="22.5" customHeight="1">
      <c r="A344" s="80">
        <v>305.0</v>
      </c>
      <c r="B344" s="37"/>
      <c r="C344" s="81"/>
      <c r="D344" s="81"/>
      <c r="E344" s="81"/>
      <c r="F344" s="82"/>
      <c r="G344" s="83"/>
      <c r="H344" s="13"/>
      <c r="I344" s="13"/>
      <c r="J344" s="14"/>
    </row>
    <row r="345" ht="22.5" customHeight="1">
      <c r="A345" s="80">
        <v>306.0</v>
      </c>
      <c r="B345" s="37"/>
      <c r="C345" s="81"/>
      <c r="D345" s="81"/>
      <c r="E345" s="81"/>
      <c r="F345" s="82"/>
      <c r="G345" s="83"/>
      <c r="H345" s="13"/>
      <c r="I345" s="13"/>
      <c r="J345" s="14"/>
    </row>
    <row r="346" ht="22.5" customHeight="1">
      <c r="A346" s="80">
        <v>307.0</v>
      </c>
      <c r="B346" s="37"/>
      <c r="C346" s="81"/>
      <c r="D346" s="81"/>
      <c r="E346" s="81"/>
      <c r="F346" s="82"/>
      <c r="G346" s="83"/>
      <c r="H346" s="13"/>
      <c r="I346" s="13"/>
      <c r="J346" s="14"/>
    </row>
    <row r="347" ht="22.5" customHeight="1">
      <c r="A347" s="80">
        <v>308.0</v>
      </c>
      <c r="B347" s="37"/>
      <c r="C347" s="81"/>
      <c r="D347" s="81"/>
      <c r="E347" s="81"/>
      <c r="F347" s="82"/>
      <c r="G347" s="83"/>
      <c r="H347" s="13"/>
      <c r="I347" s="13"/>
      <c r="J347" s="14"/>
    </row>
    <row r="348" ht="22.5" customHeight="1">
      <c r="A348" s="80">
        <v>309.0</v>
      </c>
      <c r="B348" s="37"/>
      <c r="C348" s="81"/>
      <c r="D348" s="81"/>
      <c r="E348" s="81"/>
      <c r="F348" s="82"/>
      <c r="G348" s="83"/>
      <c r="H348" s="13"/>
      <c r="I348" s="13"/>
      <c r="J348" s="14"/>
    </row>
    <row r="349" ht="22.5" customHeight="1">
      <c r="A349" s="80">
        <v>310.0</v>
      </c>
      <c r="B349" s="37"/>
      <c r="C349" s="81"/>
      <c r="D349" s="81"/>
      <c r="E349" s="81"/>
      <c r="F349" s="82"/>
      <c r="G349" s="83"/>
      <c r="H349" s="13"/>
      <c r="I349" s="13"/>
      <c r="J349" s="14"/>
    </row>
    <row r="350" ht="22.5" customHeight="1">
      <c r="A350" s="80">
        <v>311.0</v>
      </c>
      <c r="B350" s="37"/>
      <c r="C350" s="81"/>
      <c r="D350" s="81"/>
      <c r="E350" s="81"/>
      <c r="F350" s="82"/>
      <c r="G350" s="83"/>
      <c r="H350" s="13"/>
      <c r="I350" s="13"/>
      <c r="J350" s="14"/>
    </row>
    <row r="351" ht="22.5" customHeight="1">
      <c r="A351" s="80">
        <v>312.0</v>
      </c>
      <c r="B351" s="37"/>
      <c r="C351" s="81"/>
      <c r="D351" s="81"/>
      <c r="E351" s="81"/>
      <c r="F351" s="82"/>
      <c r="G351" s="83"/>
      <c r="H351" s="13"/>
      <c r="I351" s="13"/>
      <c r="J351" s="14"/>
    </row>
    <row r="352" ht="22.5" customHeight="1">
      <c r="A352" s="80">
        <v>313.0</v>
      </c>
      <c r="B352" s="37"/>
      <c r="C352" s="81"/>
      <c r="D352" s="81"/>
      <c r="E352" s="81"/>
      <c r="F352" s="82"/>
      <c r="G352" s="83"/>
      <c r="H352" s="13"/>
      <c r="I352" s="13"/>
      <c r="J352" s="14"/>
    </row>
    <row r="353" ht="22.5" customHeight="1">
      <c r="A353" s="80">
        <v>314.0</v>
      </c>
      <c r="B353" s="37"/>
      <c r="C353" s="81"/>
      <c r="D353" s="81"/>
      <c r="E353" s="81"/>
      <c r="F353" s="82"/>
      <c r="G353" s="83"/>
      <c r="H353" s="13"/>
      <c r="I353" s="13"/>
      <c r="J353" s="14"/>
    </row>
    <row r="354" ht="22.5" customHeight="1">
      <c r="A354" s="80">
        <v>315.0</v>
      </c>
      <c r="B354" s="37"/>
      <c r="C354" s="81"/>
      <c r="D354" s="81"/>
      <c r="E354" s="81"/>
      <c r="F354" s="82"/>
      <c r="G354" s="83"/>
      <c r="H354" s="13"/>
      <c r="I354" s="13"/>
      <c r="J354" s="14"/>
    </row>
    <row r="355" ht="22.5" customHeight="1">
      <c r="A355" s="80">
        <v>316.0</v>
      </c>
      <c r="B355" s="37"/>
      <c r="C355" s="81"/>
      <c r="D355" s="81"/>
      <c r="E355" s="81"/>
      <c r="F355" s="82"/>
      <c r="G355" s="83"/>
      <c r="H355" s="13"/>
      <c r="I355" s="13"/>
      <c r="J355" s="14"/>
    </row>
    <row r="356" ht="22.5" customHeight="1">
      <c r="A356" s="80">
        <v>317.0</v>
      </c>
      <c r="B356" s="37"/>
      <c r="C356" s="81"/>
      <c r="D356" s="81"/>
      <c r="E356" s="81"/>
      <c r="F356" s="82"/>
      <c r="G356" s="83"/>
      <c r="H356" s="13"/>
      <c r="I356" s="13"/>
      <c r="J356" s="14"/>
    </row>
    <row r="357" ht="22.5" customHeight="1">
      <c r="A357" s="80">
        <v>318.0</v>
      </c>
      <c r="B357" s="37"/>
      <c r="C357" s="81"/>
      <c r="D357" s="81"/>
      <c r="E357" s="81"/>
      <c r="F357" s="82"/>
      <c r="G357" s="83"/>
      <c r="H357" s="13"/>
      <c r="I357" s="13"/>
      <c r="J357" s="14"/>
    </row>
    <row r="358" ht="22.5" customHeight="1">
      <c r="A358" s="80">
        <v>319.0</v>
      </c>
      <c r="B358" s="37"/>
      <c r="C358" s="81"/>
      <c r="D358" s="81"/>
      <c r="E358" s="81"/>
      <c r="F358" s="82"/>
      <c r="G358" s="83"/>
      <c r="H358" s="13"/>
      <c r="I358" s="13"/>
      <c r="J358" s="14"/>
    </row>
    <row r="359" ht="22.5" customHeight="1">
      <c r="A359" s="80">
        <v>320.0</v>
      </c>
      <c r="B359" s="37"/>
      <c r="C359" s="81"/>
      <c r="D359" s="81"/>
      <c r="E359" s="81"/>
      <c r="F359" s="82"/>
      <c r="G359" s="83"/>
      <c r="H359" s="13"/>
      <c r="I359" s="13"/>
      <c r="J359" s="14"/>
    </row>
    <row r="360" ht="22.5" customHeight="1">
      <c r="A360" s="80">
        <v>321.0</v>
      </c>
      <c r="B360" s="37"/>
      <c r="C360" s="81"/>
      <c r="D360" s="81"/>
      <c r="E360" s="81"/>
      <c r="F360" s="82"/>
      <c r="G360" s="83"/>
      <c r="H360" s="13"/>
      <c r="I360" s="13"/>
      <c r="J360" s="14"/>
    </row>
    <row r="361" ht="22.5" customHeight="1">
      <c r="A361" s="80">
        <v>322.0</v>
      </c>
      <c r="B361" s="37"/>
      <c r="C361" s="81"/>
      <c r="D361" s="81"/>
      <c r="E361" s="81"/>
      <c r="F361" s="82"/>
      <c r="G361" s="83"/>
      <c r="H361" s="13"/>
      <c r="I361" s="13"/>
      <c r="J361" s="14"/>
    </row>
    <row r="362" ht="22.5" customHeight="1">
      <c r="A362" s="80">
        <v>323.0</v>
      </c>
      <c r="B362" s="37"/>
      <c r="C362" s="81"/>
      <c r="D362" s="81"/>
      <c r="E362" s="81"/>
      <c r="F362" s="82"/>
      <c r="G362" s="83"/>
      <c r="H362" s="13"/>
      <c r="I362" s="13"/>
      <c r="J362" s="14"/>
    </row>
    <row r="363" ht="22.5" customHeight="1">
      <c r="A363" s="80">
        <v>324.0</v>
      </c>
      <c r="B363" s="37"/>
      <c r="C363" s="81"/>
      <c r="D363" s="81"/>
      <c r="E363" s="81"/>
      <c r="F363" s="82"/>
      <c r="G363" s="83"/>
      <c r="H363" s="13"/>
      <c r="I363" s="13"/>
      <c r="J363" s="14"/>
    </row>
    <row r="364" ht="22.5" customHeight="1">
      <c r="A364" s="80">
        <v>325.0</v>
      </c>
      <c r="B364" s="37"/>
      <c r="C364" s="81"/>
      <c r="D364" s="81"/>
      <c r="E364" s="81"/>
      <c r="F364" s="82"/>
      <c r="G364" s="83"/>
      <c r="H364" s="13"/>
      <c r="I364" s="13"/>
      <c r="J364" s="14"/>
    </row>
    <row r="365" ht="22.5" customHeight="1">
      <c r="A365" s="80">
        <v>326.0</v>
      </c>
      <c r="B365" s="37"/>
      <c r="C365" s="81"/>
      <c r="D365" s="81"/>
      <c r="E365" s="81"/>
      <c r="F365" s="82"/>
      <c r="G365" s="83"/>
      <c r="H365" s="13"/>
      <c r="I365" s="13"/>
      <c r="J365" s="14"/>
    </row>
    <row r="366" ht="22.5" customHeight="1">
      <c r="A366" s="80">
        <v>327.0</v>
      </c>
      <c r="B366" s="37"/>
      <c r="C366" s="81"/>
      <c r="D366" s="81"/>
      <c r="E366" s="81"/>
      <c r="F366" s="82"/>
      <c r="G366" s="83"/>
      <c r="H366" s="13"/>
      <c r="I366" s="13"/>
      <c r="J366" s="14"/>
    </row>
    <row r="367" ht="22.5" customHeight="1">
      <c r="A367" s="80">
        <v>328.0</v>
      </c>
      <c r="B367" s="37"/>
      <c r="C367" s="81"/>
      <c r="D367" s="81"/>
      <c r="E367" s="81"/>
      <c r="F367" s="82"/>
      <c r="G367" s="83"/>
      <c r="H367" s="13"/>
      <c r="I367" s="13"/>
      <c r="J367" s="14"/>
    </row>
    <row r="368" ht="22.5" customHeight="1">
      <c r="A368" s="80">
        <v>329.0</v>
      </c>
      <c r="B368" s="37"/>
      <c r="C368" s="81"/>
      <c r="D368" s="81"/>
      <c r="E368" s="81"/>
      <c r="F368" s="82"/>
      <c r="G368" s="83"/>
      <c r="H368" s="13"/>
      <c r="I368" s="13"/>
      <c r="J368" s="14"/>
    </row>
    <row r="369" ht="22.5" customHeight="1">
      <c r="A369" s="80">
        <v>330.0</v>
      </c>
      <c r="B369" s="37"/>
      <c r="C369" s="81"/>
      <c r="D369" s="81"/>
      <c r="E369" s="81"/>
      <c r="F369" s="82"/>
      <c r="G369" s="83"/>
      <c r="H369" s="13"/>
      <c r="I369" s="13"/>
      <c r="J369" s="14"/>
    </row>
    <row r="370" ht="22.5" customHeight="1">
      <c r="A370" s="80">
        <v>331.0</v>
      </c>
      <c r="B370" s="37"/>
      <c r="C370" s="81"/>
      <c r="D370" s="81"/>
      <c r="E370" s="81"/>
      <c r="F370" s="82"/>
      <c r="G370" s="83"/>
      <c r="H370" s="13"/>
      <c r="I370" s="13"/>
      <c r="J370" s="14"/>
    </row>
    <row r="371" ht="22.5" customHeight="1">
      <c r="A371" s="80">
        <v>332.0</v>
      </c>
      <c r="B371" s="37"/>
      <c r="C371" s="81"/>
      <c r="D371" s="81"/>
      <c r="E371" s="81"/>
      <c r="F371" s="82"/>
      <c r="G371" s="83"/>
      <c r="H371" s="13"/>
      <c r="I371" s="13"/>
      <c r="J371" s="14"/>
    </row>
    <row r="372" ht="22.5" customHeight="1">
      <c r="A372" s="80">
        <v>333.0</v>
      </c>
      <c r="B372" s="37"/>
      <c r="C372" s="81"/>
      <c r="D372" s="81"/>
      <c r="E372" s="81"/>
      <c r="F372" s="82"/>
      <c r="G372" s="83"/>
      <c r="H372" s="13"/>
      <c r="I372" s="13"/>
      <c r="J372" s="14"/>
    </row>
    <row r="373" ht="22.5" customHeight="1">
      <c r="A373" s="80">
        <v>334.0</v>
      </c>
      <c r="B373" s="37"/>
      <c r="C373" s="81"/>
      <c r="D373" s="81"/>
      <c r="E373" s="81"/>
      <c r="F373" s="82"/>
      <c r="G373" s="83"/>
      <c r="H373" s="13"/>
      <c r="I373" s="13"/>
      <c r="J373" s="14"/>
    </row>
    <row r="374" ht="22.5" customHeight="1">
      <c r="A374" s="80">
        <v>335.0</v>
      </c>
      <c r="B374" s="37"/>
      <c r="C374" s="81"/>
      <c r="D374" s="81"/>
      <c r="E374" s="81"/>
      <c r="F374" s="82"/>
      <c r="G374" s="83"/>
      <c r="H374" s="13"/>
      <c r="I374" s="13"/>
      <c r="J374" s="14"/>
    </row>
    <row r="375" ht="22.5" customHeight="1">
      <c r="A375" s="80">
        <v>336.0</v>
      </c>
      <c r="B375" s="37"/>
      <c r="C375" s="81"/>
      <c r="D375" s="81"/>
      <c r="E375" s="81"/>
      <c r="F375" s="82"/>
      <c r="G375" s="83"/>
      <c r="H375" s="13"/>
      <c r="I375" s="13"/>
      <c r="J375" s="14"/>
    </row>
    <row r="376" ht="22.5" customHeight="1">
      <c r="A376" s="80">
        <v>337.0</v>
      </c>
      <c r="B376" s="37"/>
      <c r="C376" s="81"/>
      <c r="D376" s="81"/>
      <c r="E376" s="81"/>
      <c r="F376" s="82"/>
      <c r="G376" s="83"/>
      <c r="H376" s="13"/>
      <c r="I376" s="13"/>
      <c r="J376" s="14"/>
    </row>
    <row r="377" ht="22.5" customHeight="1">
      <c r="A377" s="80">
        <v>338.0</v>
      </c>
      <c r="B377" s="37"/>
      <c r="C377" s="81"/>
      <c r="D377" s="81"/>
      <c r="E377" s="81"/>
      <c r="F377" s="82"/>
      <c r="G377" s="83"/>
      <c r="H377" s="13"/>
      <c r="I377" s="13"/>
      <c r="J377" s="14"/>
    </row>
    <row r="378" ht="22.5" customHeight="1">
      <c r="A378" s="80">
        <v>339.0</v>
      </c>
      <c r="B378" s="37"/>
      <c r="C378" s="81"/>
      <c r="D378" s="81"/>
      <c r="E378" s="81"/>
      <c r="F378" s="82"/>
      <c r="G378" s="83"/>
      <c r="H378" s="13"/>
      <c r="I378" s="13"/>
      <c r="J378" s="14"/>
    </row>
    <row r="379" ht="22.5" customHeight="1">
      <c r="A379" s="80">
        <v>340.0</v>
      </c>
      <c r="B379" s="37"/>
      <c r="C379" s="81"/>
      <c r="D379" s="81"/>
      <c r="E379" s="81"/>
      <c r="F379" s="82"/>
      <c r="G379" s="83"/>
      <c r="H379" s="13"/>
      <c r="I379" s="13"/>
      <c r="J379" s="14"/>
    </row>
    <row r="380" ht="22.5" customHeight="1">
      <c r="A380" s="80">
        <v>341.0</v>
      </c>
      <c r="B380" s="37"/>
      <c r="C380" s="81"/>
      <c r="D380" s="81"/>
      <c r="E380" s="81"/>
      <c r="F380" s="82"/>
      <c r="G380" s="83"/>
      <c r="H380" s="13"/>
      <c r="I380" s="13"/>
      <c r="J380" s="14"/>
    </row>
    <row r="381" ht="22.5" customHeight="1">
      <c r="A381" s="80">
        <v>342.0</v>
      </c>
      <c r="B381" s="37"/>
      <c r="C381" s="81"/>
      <c r="D381" s="81"/>
      <c r="E381" s="81"/>
      <c r="F381" s="82"/>
      <c r="G381" s="83"/>
      <c r="H381" s="13"/>
      <c r="I381" s="13"/>
      <c r="J381" s="14"/>
    </row>
    <row r="382" ht="22.5" customHeight="1">
      <c r="A382" s="80">
        <v>343.0</v>
      </c>
      <c r="B382" s="37"/>
      <c r="C382" s="81"/>
      <c r="D382" s="81"/>
      <c r="E382" s="81"/>
      <c r="F382" s="82"/>
      <c r="G382" s="83"/>
      <c r="H382" s="13"/>
      <c r="I382" s="13"/>
      <c r="J382" s="14"/>
    </row>
    <row r="383" ht="22.5" customHeight="1">
      <c r="A383" s="80">
        <v>344.0</v>
      </c>
      <c r="B383" s="37"/>
      <c r="C383" s="81"/>
      <c r="D383" s="81"/>
      <c r="E383" s="81"/>
      <c r="F383" s="82"/>
      <c r="G383" s="83"/>
      <c r="H383" s="13"/>
      <c r="I383" s="13"/>
      <c r="J383" s="14"/>
    </row>
    <row r="384" ht="22.5" customHeight="1">
      <c r="A384" s="80">
        <v>345.0</v>
      </c>
      <c r="B384" s="37"/>
      <c r="C384" s="81"/>
      <c r="D384" s="81"/>
      <c r="E384" s="81"/>
      <c r="F384" s="82"/>
      <c r="G384" s="83"/>
      <c r="H384" s="13"/>
      <c r="I384" s="13"/>
      <c r="J384" s="14"/>
    </row>
    <row r="385" ht="22.5" customHeight="1">
      <c r="A385" s="80">
        <v>346.0</v>
      </c>
      <c r="B385" s="37"/>
      <c r="C385" s="81"/>
      <c r="D385" s="81"/>
      <c r="E385" s="81"/>
      <c r="F385" s="82"/>
      <c r="G385" s="83"/>
      <c r="H385" s="13"/>
      <c r="I385" s="13"/>
      <c r="J385" s="14"/>
    </row>
    <row r="386" ht="22.5" customHeight="1">
      <c r="A386" s="80">
        <v>347.0</v>
      </c>
      <c r="B386" s="37"/>
      <c r="C386" s="81"/>
      <c r="D386" s="81"/>
      <c r="E386" s="81"/>
      <c r="F386" s="82"/>
      <c r="G386" s="83"/>
      <c r="H386" s="13"/>
      <c r="I386" s="13"/>
      <c r="J386" s="14"/>
    </row>
    <row r="387" ht="22.5" customHeight="1">
      <c r="A387" s="80">
        <v>348.0</v>
      </c>
      <c r="B387" s="37"/>
      <c r="C387" s="81"/>
      <c r="D387" s="81"/>
      <c r="E387" s="81"/>
      <c r="F387" s="82"/>
      <c r="G387" s="83"/>
      <c r="H387" s="13"/>
      <c r="I387" s="13"/>
      <c r="J387" s="14"/>
    </row>
    <row r="388" ht="22.5" customHeight="1">
      <c r="A388" s="80">
        <v>349.0</v>
      </c>
      <c r="B388" s="37"/>
      <c r="C388" s="81"/>
      <c r="D388" s="81"/>
      <c r="E388" s="81"/>
      <c r="F388" s="82"/>
      <c r="G388" s="83"/>
      <c r="H388" s="13"/>
      <c r="I388" s="13"/>
      <c r="J388" s="14"/>
    </row>
    <row r="389" ht="22.5" customHeight="1">
      <c r="A389" s="80">
        <v>350.0</v>
      </c>
      <c r="B389" s="37"/>
      <c r="C389" s="81"/>
      <c r="D389" s="81"/>
      <c r="E389" s="81"/>
      <c r="F389" s="82"/>
      <c r="G389" s="83"/>
      <c r="H389" s="13"/>
      <c r="I389" s="13"/>
      <c r="J389" s="14"/>
    </row>
    <row r="390" ht="22.5" customHeight="1">
      <c r="A390" s="80">
        <v>351.0</v>
      </c>
      <c r="B390" s="37"/>
      <c r="C390" s="81"/>
      <c r="D390" s="81"/>
      <c r="E390" s="81"/>
      <c r="F390" s="82"/>
      <c r="G390" s="83"/>
      <c r="H390" s="13"/>
      <c r="I390" s="13"/>
      <c r="J390" s="14"/>
    </row>
    <row r="391" ht="22.5" customHeight="1">
      <c r="A391" s="80">
        <v>352.0</v>
      </c>
      <c r="B391" s="37"/>
      <c r="C391" s="81"/>
      <c r="D391" s="81"/>
      <c r="E391" s="81"/>
      <c r="F391" s="82"/>
      <c r="G391" s="83"/>
      <c r="H391" s="13"/>
      <c r="I391" s="13"/>
      <c r="J391" s="14"/>
    </row>
    <row r="392" ht="22.5" customHeight="1">
      <c r="A392" s="80">
        <v>353.0</v>
      </c>
      <c r="B392" s="37"/>
      <c r="C392" s="81"/>
      <c r="D392" s="81"/>
      <c r="E392" s="81"/>
      <c r="F392" s="82"/>
      <c r="G392" s="83"/>
      <c r="H392" s="13"/>
      <c r="I392" s="13"/>
      <c r="J392" s="14"/>
    </row>
    <row r="393" ht="22.5" customHeight="1">
      <c r="A393" s="80">
        <v>354.0</v>
      </c>
      <c r="B393" s="37"/>
      <c r="C393" s="81"/>
      <c r="D393" s="81"/>
      <c r="E393" s="81"/>
      <c r="F393" s="82"/>
      <c r="G393" s="83"/>
      <c r="H393" s="13"/>
      <c r="I393" s="13"/>
      <c r="J393" s="14"/>
    </row>
    <row r="394" ht="22.5" customHeight="1">
      <c r="A394" s="80">
        <v>355.0</v>
      </c>
      <c r="B394" s="37"/>
      <c r="C394" s="81"/>
      <c r="D394" s="81"/>
      <c r="E394" s="81"/>
      <c r="F394" s="82"/>
      <c r="G394" s="83"/>
      <c r="H394" s="13"/>
      <c r="I394" s="13"/>
      <c r="J394" s="14"/>
    </row>
    <row r="395" ht="22.5" customHeight="1">
      <c r="A395" s="80">
        <v>356.0</v>
      </c>
      <c r="B395" s="37"/>
      <c r="C395" s="81"/>
      <c r="D395" s="81"/>
      <c r="E395" s="81"/>
      <c r="F395" s="82"/>
      <c r="G395" s="83"/>
      <c r="H395" s="13"/>
      <c r="I395" s="13"/>
      <c r="J395" s="14"/>
    </row>
    <row r="396" ht="22.5" customHeight="1">
      <c r="A396" s="80">
        <v>357.0</v>
      </c>
      <c r="B396" s="37"/>
      <c r="C396" s="81"/>
      <c r="D396" s="81"/>
      <c r="E396" s="81"/>
      <c r="F396" s="82"/>
      <c r="G396" s="83"/>
      <c r="H396" s="13"/>
      <c r="I396" s="13"/>
      <c r="J396" s="14"/>
    </row>
    <row r="397" ht="22.5" customHeight="1">
      <c r="A397" s="80">
        <v>358.0</v>
      </c>
      <c r="B397" s="37"/>
      <c r="C397" s="81"/>
      <c r="D397" s="81"/>
      <c r="E397" s="81"/>
      <c r="F397" s="82"/>
      <c r="G397" s="83"/>
      <c r="H397" s="13"/>
      <c r="I397" s="13"/>
      <c r="J397" s="14"/>
    </row>
    <row r="398" ht="22.5" customHeight="1">
      <c r="A398" s="80">
        <v>359.0</v>
      </c>
      <c r="B398" s="37"/>
      <c r="C398" s="81"/>
      <c r="D398" s="81"/>
      <c r="E398" s="81"/>
      <c r="F398" s="82"/>
      <c r="G398" s="83"/>
      <c r="H398" s="13"/>
      <c r="I398" s="13"/>
      <c r="J398" s="14"/>
    </row>
    <row r="399" ht="22.5" customHeight="1">
      <c r="A399" s="80">
        <v>360.0</v>
      </c>
      <c r="B399" s="37"/>
      <c r="C399" s="81"/>
      <c r="D399" s="81"/>
      <c r="E399" s="81"/>
      <c r="F399" s="82"/>
      <c r="G399" s="83"/>
      <c r="H399" s="13"/>
      <c r="I399" s="13"/>
      <c r="J399" s="14"/>
    </row>
    <row r="400" ht="22.5" customHeight="1">
      <c r="A400" s="80">
        <v>361.0</v>
      </c>
      <c r="B400" s="37"/>
      <c r="C400" s="81"/>
      <c r="D400" s="81"/>
      <c r="E400" s="81"/>
      <c r="F400" s="82"/>
      <c r="G400" s="83"/>
      <c r="H400" s="13"/>
      <c r="I400" s="13"/>
      <c r="J400" s="14"/>
    </row>
    <row r="401" ht="22.5" customHeight="1">
      <c r="A401" s="80">
        <v>362.0</v>
      </c>
      <c r="B401" s="37"/>
      <c r="C401" s="81"/>
      <c r="D401" s="81"/>
      <c r="E401" s="81"/>
      <c r="F401" s="82"/>
      <c r="G401" s="83"/>
      <c r="H401" s="13"/>
      <c r="I401" s="13"/>
      <c r="J401" s="14"/>
    </row>
    <row r="402" ht="22.5" customHeight="1">
      <c r="A402" s="80">
        <v>363.0</v>
      </c>
      <c r="B402" s="37"/>
      <c r="C402" s="81"/>
      <c r="D402" s="81"/>
      <c r="E402" s="81"/>
      <c r="F402" s="82"/>
      <c r="G402" s="83"/>
      <c r="H402" s="13"/>
      <c r="I402" s="13"/>
      <c r="J402" s="14"/>
    </row>
    <row r="403" ht="22.5" customHeight="1">
      <c r="A403" s="80">
        <v>364.0</v>
      </c>
      <c r="B403" s="37"/>
      <c r="C403" s="81"/>
      <c r="D403" s="81"/>
      <c r="E403" s="81"/>
      <c r="F403" s="82"/>
      <c r="G403" s="83"/>
      <c r="H403" s="13"/>
      <c r="I403" s="13"/>
      <c r="J403" s="14"/>
    </row>
    <row r="404" ht="22.5" customHeight="1">
      <c r="A404" s="80">
        <v>365.0</v>
      </c>
      <c r="B404" s="37"/>
      <c r="C404" s="81"/>
      <c r="D404" s="81"/>
      <c r="E404" s="81"/>
      <c r="F404" s="82"/>
      <c r="G404" s="83"/>
      <c r="H404" s="13"/>
      <c r="I404" s="13"/>
      <c r="J404" s="14"/>
    </row>
    <row r="405" ht="22.5" customHeight="1">
      <c r="A405" s="80">
        <v>366.0</v>
      </c>
      <c r="B405" s="37"/>
      <c r="C405" s="81"/>
      <c r="D405" s="81"/>
      <c r="E405" s="81"/>
      <c r="F405" s="82"/>
      <c r="G405" s="83"/>
      <c r="H405" s="13"/>
      <c r="I405" s="13"/>
      <c r="J405" s="14"/>
    </row>
    <row r="406" ht="22.5" customHeight="1">
      <c r="A406" s="80">
        <v>367.0</v>
      </c>
      <c r="B406" s="37"/>
      <c r="C406" s="81"/>
      <c r="D406" s="81"/>
      <c r="E406" s="81"/>
      <c r="F406" s="82"/>
      <c r="G406" s="83"/>
      <c r="H406" s="13"/>
      <c r="I406" s="13"/>
      <c r="J406" s="14"/>
    </row>
    <row r="407" ht="22.5" customHeight="1">
      <c r="A407" s="80">
        <v>368.0</v>
      </c>
      <c r="B407" s="37"/>
      <c r="C407" s="81"/>
      <c r="D407" s="81"/>
      <c r="E407" s="81"/>
      <c r="F407" s="82"/>
      <c r="G407" s="83"/>
      <c r="H407" s="13"/>
      <c r="I407" s="13"/>
      <c r="J407" s="14"/>
    </row>
    <row r="408" ht="22.5" customHeight="1">
      <c r="A408" s="80">
        <v>369.0</v>
      </c>
      <c r="B408" s="37"/>
      <c r="C408" s="81"/>
      <c r="D408" s="81"/>
      <c r="E408" s="81"/>
      <c r="F408" s="82"/>
      <c r="G408" s="83"/>
      <c r="H408" s="13"/>
      <c r="I408" s="13"/>
      <c r="J408" s="14"/>
    </row>
    <row r="409" ht="22.5" customHeight="1">
      <c r="A409" s="80">
        <v>370.0</v>
      </c>
      <c r="B409" s="37"/>
      <c r="C409" s="81"/>
      <c r="D409" s="81"/>
      <c r="E409" s="81"/>
      <c r="F409" s="82"/>
      <c r="G409" s="83"/>
      <c r="H409" s="13"/>
      <c r="I409" s="13"/>
      <c r="J409" s="14"/>
    </row>
    <row r="410" ht="22.5" customHeight="1">
      <c r="A410" s="80">
        <v>371.0</v>
      </c>
      <c r="B410" s="37"/>
      <c r="C410" s="81"/>
      <c r="D410" s="81"/>
      <c r="E410" s="81"/>
      <c r="F410" s="82"/>
      <c r="G410" s="83"/>
      <c r="H410" s="13"/>
      <c r="I410" s="13"/>
      <c r="J410" s="14"/>
    </row>
    <row r="411" ht="22.5" customHeight="1">
      <c r="A411" s="80">
        <v>372.0</v>
      </c>
      <c r="B411" s="37"/>
      <c r="C411" s="81"/>
      <c r="D411" s="81"/>
      <c r="E411" s="81"/>
      <c r="F411" s="82"/>
      <c r="G411" s="83"/>
      <c r="H411" s="13"/>
      <c r="I411" s="13"/>
      <c r="J411" s="14"/>
    </row>
    <row r="412" ht="22.5" customHeight="1">
      <c r="A412" s="80">
        <v>373.0</v>
      </c>
      <c r="B412" s="37"/>
      <c r="C412" s="81"/>
      <c r="D412" s="81"/>
      <c r="E412" s="81"/>
      <c r="F412" s="82"/>
      <c r="G412" s="83"/>
      <c r="H412" s="13"/>
      <c r="I412" s="13"/>
      <c r="J412" s="14"/>
    </row>
    <row r="413" ht="22.5" customHeight="1">
      <c r="A413" s="80">
        <v>374.0</v>
      </c>
      <c r="B413" s="37"/>
      <c r="C413" s="81"/>
      <c r="D413" s="81"/>
      <c r="E413" s="81"/>
      <c r="F413" s="82"/>
      <c r="G413" s="83"/>
      <c r="H413" s="13"/>
      <c r="I413" s="13"/>
      <c r="J413" s="14"/>
    </row>
    <row r="414" ht="22.5" customHeight="1">
      <c r="A414" s="80">
        <v>375.0</v>
      </c>
      <c r="B414" s="37"/>
      <c r="C414" s="81"/>
      <c r="D414" s="81"/>
      <c r="E414" s="81"/>
      <c r="F414" s="82"/>
      <c r="G414" s="83"/>
      <c r="H414" s="13"/>
      <c r="I414" s="13"/>
      <c r="J414" s="14"/>
    </row>
    <row r="415" ht="22.5" customHeight="1">
      <c r="A415" s="80">
        <v>376.0</v>
      </c>
      <c r="B415" s="37"/>
      <c r="C415" s="81"/>
      <c r="D415" s="81"/>
      <c r="E415" s="81"/>
      <c r="F415" s="82"/>
      <c r="G415" s="83"/>
      <c r="H415" s="13"/>
      <c r="I415" s="13"/>
      <c r="J415" s="14"/>
    </row>
    <row r="416" ht="22.5" customHeight="1">
      <c r="A416" s="80">
        <v>377.0</v>
      </c>
      <c r="B416" s="37"/>
      <c r="C416" s="81"/>
      <c r="D416" s="81"/>
      <c r="E416" s="81"/>
      <c r="F416" s="82"/>
      <c r="G416" s="83"/>
      <c r="H416" s="13"/>
      <c r="I416" s="13"/>
      <c r="J416" s="14"/>
    </row>
    <row r="417" ht="22.5" customHeight="1">
      <c r="A417" s="80">
        <v>378.0</v>
      </c>
      <c r="B417" s="37"/>
      <c r="C417" s="81"/>
      <c r="D417" s="81"/>
      <c r="E417" s="81"/>
      <c r="F417" s="82"/>
      <c r="G417" s="83"/>
      <c r="H417" s="13"/>
      <c r="I417" s="13"/>
      <c r="J417" s="14"/>
    </row>
    <row r="418" ht="22.5" customHeight="1">
      <c r="A418" s="80">
        <v>379.0</v>
      </c>
      <c r="B418" s="37"/>
      <c r="C418" s="81"/>
      <c r="D418" s="81"/>
      <c r="E418" s="81"/>
      <c r="F418" s="82"/>
      <c r="G418" s="83"/>
      <c r="H418" s="13"/>
      <c r="I418" s="13"/>
      <c r="J418" s="14"/>
    </row>
    <row r="419" ht="22.5" customHeight="1">
      <c r="A419" s="80">
        <v>380.0</v>
      </c>
      <c r="B419" s="37"/>
      <c r="C419" s="81"/>
      <c r="D419" s="81"/>
      <c r="E419" s="81"/>
      <c r="F419" s="82"/>
      <c r="G419" s="83"/>
      <c r="H419" s="13"/>
      <c r="I419" s="13"/>
      <c r="J419" s="14"/>
    </row>
    <row r="420" ht="22.5" customHeight="1">
      <c r="A420" s="80">
        <v>381.0</v>
      </c>
      <c r="B420" s="37"/>
      <c r="C420" s="81"/>
      <c r="D420" s="81"/>
      <c r="E420" s="81"/>
      <c r="F420" s="82"/>
      <c r="G420" s="83"/>
      <c r="H420" s="13"/>
      <c r="I420" s="13"/>
      <c r="J420" s="14"/>
    </row>
    <row r="421" ht="22.5" customHeight="1">
      <c r="A421" s="80">
        <v>382.0</v>
      </c>
      <c r="B421" s="37"/>
      <c r="C421" s="81"/>
      <c r="D421" s="81"/>
      <c r="E421" s="81"/>
      <c r="F421" s="82"/>
      <c r="G421" s="83"/>
      <c r="H421" s="13"/>
      <c r="I421" s="13"/>
      <c r="J421" s="14"/>
    </row>
    <row r="422" ht="22.5" customHeight="1">
      <c r="A422" s="80">
        <v>383.0</v>
      </c>
      <c r="B422" s="37"/>
      <c r="C422" s="81"/>
      <c r="D422" s="81"/>
      <c r="E422" s="81"/>
      <c r="F422" s="82"/>
      <c r="G422" s="83"/>
      <c r="H422" s="13"/>
      <c r="I422" s="13"/>
      <c r="J422" s="14"/>
    </row>
    <row r="423" ht="22.5" customHeight="1">
      <c r="A423" s="80">
        <v>384.0</v>
      </c>
      <c r="B423" s="37"/>
      <c r="C423" s="81"/>
      <c r="D423" s="81"/>
      <c r="E423" s="81"/>
      <c r="F423" s="82"/>
      <c r="G423" s="83"/>
      <c r="H423" s="13"/>
      <c r="I423" s="13"/>
      <c r="J423" s="14"/>
    </row>
    <row r="424" ht="22.5" customHeight="1">
      <c r="A424" s="80">
        <v>385.0</v>
      </c>
      <c r="B424" s="37"/>
      <c r="C424" s="81"/>
      <c r="D424" s="81"/>
      <c r="E424" s="81"/>
      <c r="F424" s="82"/>
      <c r="G424" s="83"/>
      <c r="H424" s="13"/>
      <c r="I424" s="13"/>
      <c r="J424" s="14"/>
    </row>
    <row r="425" ht="22.5" customHeight="1">
      <c r="A425" s="80">
        <v>386.0</v>
      </c>
      <c r="B425" s="37"/>
      <c r="C425" s="81"/>
      <c r="D425" s="81"/>
      <c r="E425" s="81"/>
      <c r="F425" s="82"/>
      <c r="G425" s="83"/>
      <c r="H425" s="13"/>
      <c r="I425" s="13"/>
      <c r="J425" s="14"/>
    </row>
    <row r="426" ht="22.5" customHeight="1">
      <c r="A426" s="80">
        <v>387.0</v>
      </c>
      <c r="B426" s="37"/>
      <c r="C426" s="81"/>
      <c r="D426" s="81"/>
      <c r="E426" s="81"/>
      <c r="F426" s="82"/>
      <c r="G426" s="83"/>
      <c r="H426" s="13"/>
      <c r="I426" s="13"/>
      <c r="J426" s="14"/>
    </row>
    <row r="427" ht="22.5" customHeight="1">
      <c r="A427" s="80">
        <v>388.0</v>
      </c>
      <c r="B427" s="37"/>
      <c r="C427" s="81"/>
      <c r="D427" s="81"/>
      <c r="E427" s="81"/>
      <c r="F427" s="82"/>
      <c r="G427" s="83"/>
      <c r="H427" s="13"/>
      <c r="I427" s="13"/>
      <c r="J427" s="14"/>
    </row>
    <row r="428" ht="22.5" customHeight="1">
      <c r="A428" s="80">
        <v>389.0</v>
      </c>
      <c r="B428" s="37"/>
      <c r="C428" s="81"/>
      <c r="D428" s="81"/>
      <c r="E428" s="81"/>
      <c r="F428" s="82"/>
      <c r="G428" s="83"/>
      <c r="H428" s="13"/>
      <c r="I428" s="13"/>
      <c r="J428" s="14"/>
    </row>
    <row r="429" ht="22.5" customHeight="1">
      <c r="A429" s="80">
        <v>390.0</v>
      </c>
      <c r="B429" s="37"/>
      <c r="C429" s="81"/>
      <c r="D429" s="81"/>
      <c r="E429" s="81"/>
      <c r="F429" s="82"/>
      <c r="G429" s="83"/>
      <c r="H429" s="13"/>
      <c r="I429" s="13"/>
      <c r="J429" s="14"/>
    </row>
    <row r="430" ht="22.5" customHeight="1">
      <c r="A430" s="80">
        <v>391.0</v>
      </c>
      <c r="B430" s="37"/>
      <c r="C430" s="81"/>
      <c r="D430" s="81"/>
      <c r="E430" s="81"/>
      <c r="F430" s="82"/>
      <c r="G430" s="83"/>
      <c r="H430" s="13"/>
      <c r="I430" s="13"/>
      <c r="J430" s="14"/>
    </row>
    <row r="431" ht="22.5" customHeight="1">
      <c r="A431" s="80">
        <v>392.0</v>
      </c>
      <c r="B431" s="37"/>
      <c r="C431" s="81"/>
      <c r="D431" s="81"/>
      <c r="E431" s="81"/>
      <c r="F431" s="82"/>
      <c r="G431" s="83"/>
      <c r="H431" s="13"/>
      <c r="I431" s="13"/>
      <c r="J431" s="14"/>
    </row>
    <row r="432" ht="22.5" customHeight="1">
      <c r="A432" s="80">
        <v>393.0</v>
      </c>
      <c r="B432" s="37"/>
      <c r="C432" s="81"/>
      <c r="D432" s="81"/>
      <c r="E432" s="81"/>
      <c r="F432" s="82"/>
      <c r="G432" s="83"/>
      <c r="H432" s="13"/>
      <c r="I432" s="13"/>
      <c r="J432" s="14"/>
    </row>
    <row r="433" ht="22.5" customHeight="1">
      <c r="A433" s="80">
        <v>394.0</v>
      </c>
      <c r="B433" s="37"/>
      <c r="C433" s="81"/>
      <c r="D433" s="81"/>
      <c r="E433" s="81"/>
      <c r="F433" s="82"/>
      <c r="G433" s="83"/>
      <c r="H433" s="13"/>
      <c r="I433" s="13"/>
      <c r="J433" s="14"/>
    </row>
    <row r="434" ht="22.5" customHeight="1">
      <c r="A434" s="80">
        <v>395.0</v>
      </c>
      <c r="B434" s="37"/>
      <c r="C434" s="81"/>
      <c r="D434" s="81"/>
      <c r="E434" s="81"/>
      <c r="F434" s="82"/>
      <c r="G434" s="83"/>
      <c r="H434" s="13"/>
      <c r="I434" s="13"/>
      <c r="J434" s="14"/>
    </row>
    <row r="435" ht="22.5" customHeight="1">
      <c r="A435" s="80">
        <v>396.0</v>
      </c>
      <c r="B435" s="37"/>
      <c r="C435" s="81"/>
      <c r="D435" s="81"/>
      <c r="E435" s="81"/>
      <c r="F435" s="82"/>
      <c r="G435" s="83"/>
      <c r="H435" s="13"/>
      <c r="I435" s="13"/>
      <c r="J435" s="14"/>
    </row>
    <row r="436" ht="22.5" customHeight="1">
      <c r="A436" s="80">
        <v>397.0</v>
      </c>
      <c r="B436" s="37"/>
      <c r="C436" s="81"/>
      <c r="D436" s="81"/>
      <c r="E436" s="81"/>
      <c r="F436" s="82"/>
      <c r="G436" s="83"/>
      <c r="H436" s="13"/>
      <c r="I436" s="13"/>
      <c r="J436" s="14"/>
    </row>
    <row r="437" ht="22.5" customHeight="1">
      <c r="A437" s="80">
        <v>398.0</v>
      </c>
      <c r="B437" s="37"/>
      <c r="C437" s="81"/>
      <c r="D437" s="81"/>
      <c r="E437" s="81"/>
      <c r="F437" s="82"/>
      <c r="G437" s="83"/>
      <c r="H437" s="13"/>
      <c r="I437" s="13"/>
      <c r="J437" s="14"/>
    </row>
    <row r="438" ht="22.5" customHeight="1">
      <c r="A438" s="80">
        <v>399.0</v>
      </c>
      <c r="B438" s="37"/>
      <c r="C438" s="81"/>
      <c r="D438" s="81"/>
      <c r="E438" s="81"/>
      <c r="F438" s="82"/>
      <c r="G438" s="83"/>
      <c r="H438" s="13"/>
      <c r="I438" s="13"/>
      <c r="J438" s="14"/>
    </row>
    <row r="439" ht="22.5" customHeight="1">
      <c r="A439" s="80">
        <v>400.0</v>
      </c>
      <c r="B439" s="37"/>
      <c r="C439" s="81"/>
      <c r="D439" s="81"/>
      <c r="E439" s="81"/>
      <c r="F439" s="82"/>
      <c r="G439" s="83"/>
      <c r="H439" s="13"/>
      <c r="I439" s="13"/>
      <c r="J439" s="14"/>
    </row>
    <row r="440" ht="22.5" customHeight="1">
      <c r="A440" s="80">
        <v>401.0</v>
      </c>
      <c r="B440" s="37"/>
      <c r="C440" s="81"/>
      <c r="D440" s="81"/>
      <c r="E440" s="81"/>
      <c r="F440" s="82"/>
      <c r="G440" s="83"/>
      <c r="H440" s="13"/>
      <c r="I440" s="13"/>
      <c r="J440" s="14"/>
    </row>
    <row r="441" ht="22.5" customHeight="1">
      <c r="A441" s="80">
        <v>402.0</v>
      </c>
      <c r="B441" s="37"/>
      <c r="C441" s="81"/>
      <c r="D441" s="81"/>
      <c r="E441" s="81"/>
      <c r="F441" s="82"/>
      <c r="G441" s="83"/>
      <c r="H441" s="13"/>
      <c r="I441" s="13"/>
      <c r="J441" s="14"/>
    </row>
    <row r="442" ht="22.5" customHeight="1">
      <c r="A442" s="80">
        <v>403.0</v>
      </c>
      <c r="B442" s="37"/>
      <c r="C442" s="81"/>
      <c r="D442" s="81"/>
      <c r="E442" s="81"/>
      <c r="F442" s="82"/>
      <c r="G442" s="83"/>
      <c r="H442" s="13"/>
      <c r="I442" s="13"/>
      <c r="J442" s="14"/>
    </row>
    <row r="443" ht="22.5" customHeight="1">
      <c r="A443" s="80">
        <v>404.0</v>
      </c>
      <c r="B443" s="37"/>
      <c r="C443" s="81"/>
      <c r="D443" s="81"/>
      <c r="E443" s="81"/>
      <c r="F443" s="82"/>
      <c r="G443" s="83"/>
      <c r="H443" s="13"/>
      <c r="I443" s="13"/>
      <c r="J443" s="14"/>
    </row>
    <row r="444" ht="22.5" customHeight="1">
      <c r="A444" s="80">
        <v>405.0</v>
      </c>
      <c r="B444" s="37"/>
      <c r="C444" s="81"/>
      <c r="D444" s="81"/>
      <c r="E444" s="81"/>
      <c r="F444" s="82"/>
      <c r="G444" s="83"/>
      <c r="H444" s="13"/>
      <c r="I444" s="13"/>
      <c r="J444" s="14"/>
    </row>
    <row r="445" ht="22.5" customHeight="1">
      <c r="A445" s="80">
        <v>406.0</v>
      </c>
      <c r="B445" s="37"/>
      <c r="C445" s="81"/>
      <c r="D445" s="81"/>
      <c r="E445" s="81"/>
      <c r="F445" s="82"/>
      <c r="G445" s="83"/>
      <c r="H445" s="13"/>
      <c r="I445" s="13"/>
      <c r="J445" s="14"/>
    </row>
    <row r="446" ht="22.5" customHeight="1">
      <c r="A446" s="80">
        <v>407.0</v>
      </c>
      <c r="B446" s="37"/>
      <c r="C446" s="81"/>
      <c r="D446" s="81"/>
      <c r="E446" s="81"/>
      <c r="F446" s="82"/>
      <c r="G446" s="83"/>
      <c r="H446" s="13"/>
      <c r="I446" s="13"/>
      <c r="J446" s="14"/>
    </row>
    <row r="447" ht="22.5" customHeight="1">
      <c r="A447" s="80">
        <v>408.0</v>
      </c>
      <c r="B447" s="37"/>
      <c r="C447" s="81"/>
      <c r="D447" s="81"/>
      <c r="E447" s="81"/>
      <c r="F447" s="82"/>
      <c r="G447" s="83"/>
      <c r="H447" s="13"/>
      <c r="I447" s="13"/>
      <c r="J447" s="14"/>
    </row>
    <row r="448" ht="22.5" customHeight="1">
      <c r="A448" s="80">
        <v>409.0</v>
      </c>
      <c r="B448" s="37"/>
      <c r="C448" s="81"/>
      <c r="D448" s="81"/>
      <c r="E448" s="81"/>
      <c r="F448" s="82"/>
      <c r="G448" s="83"/>
      <c r="H448" s="13"/>
      <c r="I448" s="13"/>
      <c r="J448" s="14"/>
    </row>
    <row r="449" ht="22.5" customHeight="1">
      <c r="A449" s="80">
        <v>410.0</v>
      </c>
      <c r="B449" s="37"/>
      <c r="C449" s="81"/>
      <c r="D449" s="81"/>
      <c r="E449" s="81"/>
      <c r="F449" s="82"/>
      <c r="G449" s="83"/>
      <c r="H449" s="13"/>
      <c r="I449" s="13"/>
      <c r="J449" s="14"/>
    </row>
    <row r="450" ht="22.5" customHeight="1">
      <c r="A450" s="80">
        <v>411.0</v>
      </c>
      <c r="B450" s="37"/>
      <c r="C450" s="81"/>
      <c r="D450" s="81"/>
      <c r="E450" s="81"/>
      <c r="F450" s="82"/>
      <c r="G450" s="83"/>
      <c r="H450" s="13"/>
      <c r="I450" s="13"/>
      <c r="J450" s="14"/>
    </row>
    <row r="451" ht="22.5" customHeight="1">
      <c r="A451" s="80">
        <v>412.0</v>
      </c>
      <c r="B451" s="37"/>
      <c r="C451" s="81"/>
      <c r="D451" s="81"/>
      <c r="E451" s="81"/>
      <c r="F451" s="82"/>
      <c r="G451" s="83"/>
      <c r="H451" s="13"/>
      <c r="I451" s="13"/>
      <c r="J451" s="14"/>
    </row>
    <row r="452" ht="22.5" customHeight="1">
      <c r="A452" s="80">
        <v>413.0</v>
      </c>
      <c r="B452" s="37"/>
      <c r="C452" s="81"/>
      <c r="D452" s="81"/>
      <c r="E452" s="81"/>
      <c r="F452" s="82"/>
      <c r="G452" s="83"/>
      <c r="H452" s="13"/>
      <c r="I452" s="13"/>
      <c r="J452" s="14"/>
    </row>
    <row r="453" ht="22.5" customHeight="1">
      <c r="A453" s="80">
        <v>414.0</v>
      </c>
      <c r="B453" s="37"/>
      <c r="C453" s="81"/>
      <c r="D453" s="81"/>
      <c r="E453" s="81"/>
      <c r="F453" s="82"/>
      <c r="G453" s="83"/>
      <c r="H453" s="13"/>
      <c r="I453" s="13"/>
      <c r="J453" s="14"/>
    </row>
    <row r="454" ht="22.5" customHeight="1">
      <c r="A454" s="80">
        <v>415.0</v>
      </c>
      <c r="B454" s="37"/>
      <c r="C454" s="81"/>
      <c r="D454" s="81"/>
      <c r="E454" s="81"/>
      <c r="F454" s="82"/>
      <c r="G454" s="83"/>
      <c r="H454" s="13"/>
      <c r="I454" s="13"/>
      <c r="J454" s="14"/>
    </row>
    <row r="455" ht="22.5" customHeight="1">
      <c r="A455" s="80">
        <v>416.0</v>
      </c>
      <c r="B455" s="37"/>
      <c r="C455" s="81"/>
      <c r="D455" s="81"/>
      <c r="E455" s="81"/>
      <c r="F455" s="82"/>
      <c r="G455" s="83"/>
      <c r="H455" s="13"/>
      <c r="I455" s="13"/>
      <c r="J455" s="14"/>
    </row>
    <row r="456" ht="22.5" customHeight="1">
      <c r="A456" s="80">
        <v>417.0</v>
      </c>
      <c r="B456" s="37"/>
      <c r="C456" s="81"/>
      <c r="D456" s="81"/>
      <c r="E456" s="81"/>
      <c r="F456" s="82"/>
      <c r="G456" s="83"/>
      <c r="H456" s="13"/>
      <c r="I456" s="13"/>
      <c r="J456" s="14"/>
    </row>
    <row r="457" ht="22.5" customHeight="1">
      <c r="A457" s="80">
        <v>418.0</v>
      </c>
      <c r="B457" s="37"/>
      <c r="C457" s="81"/>
      <c r="D457" s="81"/>
      <c r="E457" s="81"/>
      <c r="F457" s="82"/>
      <c r="G457" s="83"/>
      <c r="H457" s="13"/>
      <c r="I457" s="13"/>
      <c r="J457" s="14"/>
    </row>
    <row r="458" ht="22.5" customHeight="1">
      <c r="A458" s="80">
        <v>419.0</v>
      </c>
      <c r="B458" s="37"/>
      <c r="C458" s="81"/>
      <c r="D458" s="81"/>
      <c r="E458" s="81"/>
      <c r="F458" s="82"/>
      <c r="G458" s="83"/>
      <c r="H458" s="13"/>
      <c r="I458" s="13"/>
      <c r="J458" s="14"/>
    </row>
    <row r="459" ht="22.5" customHeight="1">
      <c r="A459" s="80">
        <v>420.0</v>
      </c>
      <c r="B459" s="37"/>
      <c r="C459" s="81"/>
      <c r="D459" s="81"/>
      <c r="E459" s="81"/>
      <c r="F459" s="82"/>
      <c r="G459" s="83"/>
      <c r="H459" s="13"/>
      <c r="I459" s="13"/>
      <c r="J459" s="14"/>
    </row>
    <row r="460" ht="22.5" customHeight="1">
      <c r="A460" s="80">
        <v>421.0</v>
      </c>
      <c r="B460" s="37"/>
      <c r="C460" s="81"/>
      <c r="D460" s="81"/>
      <c r="E460" s="81"/>
      <c r="F460" s="82"/>
      <c r="G460" s="83"/>
      <c r="H460" s="13"/>
      <c r="I460" s="13"/>
      <c r="J460" s="14"/>
    </row>
    <row r="461" ht="22.5" customHeight="1">
      <c r="A461" s="80">
        <v>422.0</v>
      </c>
      <c r="B461" s="37"/>
      <c r="C461" s="81"/>
      <c r="D461" s="81"/>
      <c r="E461" s="81"/>
      <c r="F461" s="82"/>
      <c r="G461" s="83"/>
      <c r="H461" s="13"/>
      <c r="I461" s="13"/>
      <c r="J461" s="14"/>
    </row>
    <row r="462" ht="22.5" customHeight="1">
      <c r="A462" s="80">
        <v>423.0</v>
      </c>
      <c r="B462" s="37"/>
      <c r="C462" s="81"/>
      <c r="D462" s="81"/>
      <c r="E462" s="81"/>
      <c r="F462" s="82"/>
      <c r="G462" s="83"/>
      <c r="H462" s="13"/>
      <c r="I462" s="13"/>
      <c r="J462" s="14"/>
    </row>
    <row r="463" ht="22.5" customHeight="1">
      <c r="A463" s="80">
        <v>424.0</v>
      </c>
      <c r="B463" s="37"/>
      <c r="C463" s="81"/>
      <c r="D463" s="81"/>
      <c r="E463" s="81"/>
      <c r="F463" s="82"/>
      <c r="G463" s="83"/>
      <c r="H463" s="13"/>
      <c r="I463" s="13"/>
      <c r="J463" s="14"/>
    </row>
    <row r="464" ht="22.5" customHeight="1">
      <c r="A464" s="80">
        <v>425.0</v>
      </c>
      <c r="B464" s="37"/>
      <c r="C464" s="81"/>
      <c r="D464" s="81"/>
      <c r="E464" s="81"/>
      <c r="F464" s="82"/>
      <c r="G464" s="83"/>
      <c r="H464" s="13"/>
      <c r="I464" s="13"/>
      <c r="J464" s="14"/>
    </row>
    <row r="465" ht="22.5" customHeight="1">
      <c r="A465" s="80">
        <v>426.0</v>
      </c>
      <c r="B465" s="37"/>
      <c r="C465" s="81"/>
      <c r="D465" s="81"/>
      <c r="E465" s="81"/>
      <c r="F465" s="82"/>
      <c r="G465" s="83"/>
      <c r="H465" s="13"/>
      <c r="I465" s="13"/>
      <c r="J465" s="14"/>
    </row>
    <row r="466" ht="22.5" customHeight="1">
      <c r="A466" s="80">
        <v>427.0</v>
      </c>
      <c r="B466" s="37"/>
      <c r="C466" s="81"/>
      <c r="D466" s="81"/>
      <c r="E466" s="81"/>
      <c r="F466" s="82"/>
      <c r="G466" s="83"/>
      <c r="H466" s="13"/>
      <c r="I466" s="13"/>
      <c r="J466" s="14"/>
    </row>
    <row r="467" ht="22.5" customHeight="1">
      <c r="A467" s="80">
        <v>428.0</v>
      </c>
      <c r="B467" s="37"/>
      <c r="C467" s="81"/>
      <c r="D467" s="81"/>
      <c r="E467" s="81"/>
      <c r="F467" s="82"/>
      <c r="G467" s="83"/>
      <c r="H467" s="13"/>
      <c r="I467" s="13"/>
      <c r="J467" s="14"/>
    </row>
    <row r="468" ht="22.5" customHeight="1">
      <c r="A468" s="80">
        <v>429.0</v>
      </c>
      <c r="B468" s="37"/>
      <c r="C468" s="81"/>
      <c r="D468" s="81"/>
      <c r="E468" s="81"/>
      <c r="F468" s="82"/>
      <c r="G468" s="83"/>
      <c r="H468" s="13"/>
      <c r="I468" s="13"/>
      <c r="J468" s="14"/>
    </row>
    <row r="469" ht="22.5" customHeight="1">
      <c r="A469" s="80">
        <v>430.0</v>
      </c>
      <c r="B469" s="37"/>
      <c r="C469" s="81"/>
      <c r="D469" s="81"/>
      <c r="E469" s="81"/>
      <c r="F469" s="82"/>
      <c r="G469" s="83"/>
      <c r="H469" s="13"/>
      <c r="I469" s="13"/>
      <c r="J469" s="14"/>
    </row>
    <row r="470" ht="22.5" customHeight="1">
      <c r="A470" s="80">
        <v>431.0</v>
      </c>
      <c r="B470" s="37"/>
      <c r="C470" s="81"/>
      <c r="D470" s="81"/>
      <c r="E470" s="81"/>
      <c r="F470" s="82"/>
      <c r="G470" s="83"/>
      <c r="H470" s="13"/>
      <c r="I470" s="13"/>
      <c r="J470" s="14"/>
    </row>
    <row r="471" ht="22.5" customHeight="1">
      <c r="A471" s="80">
        <v>432.0</v>
      </c>
      <c r="B471" s="37"/>
      <c r="C471" s="81"/>
      <c r="D471" s="81"/>
      <c r="E471" s="81"/>
      <c r="F471" s="82"/>
      <c r="G471" s="83"/>
      <c r="H471" s="13"/>
      <c r="I471" s="13"/>
      <c r="J471" s="14"/>
    </row>
    <row r="472" ht="22.5" customHeight="1">
      <c r="A472" s="80">
        <v>433.0</v>
      </c>
      <c r="B472" s="37"/>
      <c r="C472" s="81"/>
      <c r="D472" s="81"/>
      <c r="E472" s="81"/>
      <c r="F472" s="82"/>
      <c r="G472" s="83"/>
      <c r="H472" s="13"/>
      <c r="I472" s="13"/>
      <c r="J472" s="14"/>
    </row>
    <row r="473" ht="22.5" customHeight="1">
      <c r="A473" s="80">
        <v>434.0</v>
      </c>
      <c r="B473" s="37"/>
      <c r="C473" s="81"/>
      <c r="D473" s="81"/>
      <c r="E473" s="81"/>
      <c r="F473" s="82"/>
      <c r="G473" s="83"/>
      <c r="H473" s="13"/>
      <c r="I473" s="13"/>
      <c r="J473" s="14"/>
    </row>
    <row r="474" ht="22.5" customHeight="1">
      <c r="A474" s="80">
        <v>435.0</v>
      </c>
      <c r="B474" s="37"/>
      <c r="C474" s="81"/>
      <c r="D474" s="81"/>
      <c r="E474" s="81"/>
      <c r="F474" s="82"/>
      <c r="G474" s="83"/>
      <c r="H474" s="13"/>
      <c r="I474" s="13"/>
      <c r="J474" s="14"/>
    </row>
    <row r="475" ht="22.5" customHeight="1">
      <c r="A475" s="80">
        <v>436.0</v>
      </c>
      <c r="B475" s="37"/>
      <c r="C475" s="81"/>
      <c r="D475" s="81"/>
      <c r="E475" s="81"/>
      <c r="F475" s="82"/>
      <c r="G475" s="83"/>
      <c r="H475" s="13"/>
      <c r="I475" s="13"/>
      <c r="J475" s="14"/>
    </row>
    <row r="476" ht="22.5" customHeight="1">
      <c r="A476" s="80">
        <v>437.0</v>
      </c>
      <c r="B476" s="37"/>
      <c r="C476" s="81"/>
      <c r="D476" s="81"/>
      <c r="E476" s="81"/>
      <c r="F476" s="82"/>
      <c r="G476" s="83"/>
      <c r="H476" s="13"/>
      <c r="I476" s="13"/>
      <c r="J476" s="14"/>
    </row>
    <row r="477" ht="22.5" customHeight="1">
      <c r="A477" s="80">
        <v>438.0</v>
      </c>
      <c r="B477" s="37"/>
      <c r="C477" s="81"/>
      <c r="D477" s="81"/>
      <c r="E477" s="81"/>
      <c r="F477" s="82"/>
      <c r="G477" s="83"/>
      <c r="H477" s="13"/>
      <c r="I477" s="13"/>
      <c r="J477" s="14"/>
    </row>
    <row r="478" ht="22.5" customHeight="1">
      <c r="A478" s="80">
        <v>439.0</v>
      </c>
      <c r="B478" s="37"/>
      <c r="C478" s="81"/>
      <c r="D478" s="81"/>
      <c r="E478" s="81"/>
      <c r="F478" s="82"/>
      <c r="G478" s="83"/>
      <c r="H478" s="13"/>
      <c r="I478" s="13"/>
      <c r="J478" s="14"/>
    </row>
    <row r="479" ht="22.5" customHeight="1">
      <c r="A479" s="80">
        <v>440.0</v>
      </c>
      <c r="B479" s="37"/>
      <c r="C479" s="81"/>
      <c r="D479" s="81"/>
      <c r="E479" s="81"/>
      <c r="F479" s="82"/>
      <c r="G479" s="83"/>
      <c r="H479" s="13"/>
      <c r="I479" s="13"/>
      <c r="J479" s="14"/>
    </row>
    <row r="480" ht="22.5" customHeight="1">
      <c r="A480" s="80">
        <v>441.0</v>
      </c>
      <c r="B480" s="37"/>
      <c r="C480" s="81"/>
      <c r="D480" s="81"/>
      <c r="E480" s="81"/>
      <c r="F480" s="82"/>
      <c r="G480" s="83"/>
      <c r="H480" s="13"/>
      <c r="I480" s="13"/>
      <c r="J480" s="14"/>
    </row>
    <row r="481" ht="22.5" customHeight="1">
      <c r="A481" s="80">
        <v>442.0</v>
      </c>
      <c r="B481" s="37"/>
      <c r="C481" s="81"/>
      <c r="D481" s="81"/>
      <c r="E481" s="81"/>
      <c r="F481" s="82"/>
      <c r="G481" s="83"/>
      <c r="H481" s="13"/>
      <c r="I481" s="13"/>
      <c r="J481" s="14"/>
    </row>
    <row r="482" ht="22.5" customHeight="1">
      <c r="A482" s="80">
        <v>443.0</v>
      </c>
      <c r="B482" s="37"/>
      <c r="C482" s="81"/>
      <c r="D482" s="81"/>
      <c r="E482" s="81"/>
      <c r="F482" s="82"/>
      <c r="G482" s="83"/>
      <c r="H482" s="13"/>
      <c r="I482" s="13"/>
      <c r="J482" s="14"/>
    </row>
    <row r="483" ht="22.5" customHeight="1">
      <c r="A483" s="80">
        <v>444.0</v>
      </c>
      <c r="B483" s="37"/>
      <c r="C483" s="81"/>
      <c r="D483" s="81"/>
      <c r="E483" s="81"/>
      <c r="F483" s="82"/>
      <c r="G483" s="83"/>
      <c r="H483" s="13"/>
      <c r="I483" s="13"/>
      <c r="J483" s="14"/>
    </row>
    <row r="484" ht="22.5" customHeight="1">
      <c r="A484" s="80">
        <v>445.0</v>
      </c>
      <c r="B484" s="37"/>
      <c r="C484" s="81"/>
      <c r="D484" s="81"/>
      <c r="E484" s="81"/>
      <c r="F484" s="82"/>
      <c r="G484" s="83"/>
      <c r="H484" s="13"/>
      <c r="I484" s="13"/>
      <c r="J484" s="14"/>
    </row>
    <row r="485" ht="22.5" customHeight="1">
      <c r="A485" s="80">
        <v>446.0</v>
      </c>
      <c r="B485" s="37"/>
      <c r="C485" s="81"/>
      <c r="D485" s="81"/>
      <c r="E485" s="81"/>
      <c r="F485" s="82"/>
      <c r="G485" s="83"/>
      <c r="H485" s="13"/>
      <c r="I485" s="13"/>
      <c r="J485" s="14"/>
    </row>
    <row r="486" ht="22.5" customHeight="1">
      <c r="A486" s="80">
        <v>447.0</v>
      </c>
      <c r="B486" s="37"/>
      <c r="C486" s="81"/>
      <c r="D486" s="81"/>
      <c r="E486" s="81"/>
      <c r="F486" s="82"/>
      <c r="G486" s="83"/>
      <c r="H486" s="13"/>
      <c r="I486" s="13"/>
      <c r="J486" s="14"/>
    </row>
    <row r="487" ht="22.5" customHeight="1">
      <c r="A487" s="80">
        <v>448.0</v>
      </c>
      <c r="B487" s="37"/>
      <c r="C487" s="81"/>
      <c r="D487" s="81"/>
      <c r="E487" s="81"/>
      <c r="F487" s="82"/>
      <c r="G487" s="83"/>
      <c r="H487" s="13"/>
      <c r="I487" s="13"/>
      <c r="J487" s="14"/>
    </row>
    <row r="488" ht="22.5" customHeight="1">
      <c r="A488" s="80">
        <v>449.0</v>
      </c>
      <c r="B488" s="37"/>
      <c r="C488" s="81"/>
      <c r="D488" s="81"/>
      <c r="E488" s="81"/>
      <c r="F488" s="82"/>
      <c r="G488" s="83"/>
      <c r="H488" s="13"/>
      <c r="I488" s="13"/>
      <c r="J488" s="14"/>
    </row>
    <row r="489" ht="22.5" customHeight="1">
      <c r="A489" s="80">
        <v>450.0</v>
      </c>
      <c r="B489" s="37"/>
      <c r="C489" s="81"/>
      <c r="D489" s="81"/>
      <c r="E489" s="81"/>
      <c r="F489" s="82"/>
      <c r="G489" s="83"/>
      <c r="H489" s="13"/>
      <c r="I489" s="13"/>
      <c r="J489" s="14"/>
    </row>
    <row r="490" ht="22.5" customHeight="1">
      <c r="A490" s="80">
        <v>451.0</v>
      </c>
      <c r="B490" s="37"/>
      <c r="C490" s="81"/>
      <c r="D490" s="81"/>
      <c r="E490" s="81"/>
      <c r="F490" s="82"/>
      <c r="G490" s="83"/>
      <c r="H490" s="13"/>
      <c r="I490" s="13"/>
      <c r="J490" s="14"/>
    </row>
    <row r="491" ht="22.5" customHeight="1">
      <c r="A491" s="80">
        <v>452.0</v>
      </c>
      <c r="B491" s="37"/>
      <c r="C491" s="81"/>
      <c r="D491" s="81"/>
      <c r="E491" s="81"/>
      <c r="F491" s="82"/>
      <c r="G491" s="83"/>
      <c r="H491" s="13"/>
      <c r="I491" s="13"/>
      <c r="J491" s="14"/>
    </row>
    <row r="492" ht="22.5" customHeight="1">
      <c r="A492" s="80">
        <v>453.0</v>
      </c>
      <c r="B492" s="37"/>
      <c r="C492" s="81"/>
      <c r="D492" s="81"/>
      <c r="E492" s="81"/>
      <c r="F492" s="82"/>
      <c r="G492" s="83"/>
      <c r="H492" s="13"/>
      <c r="I492" s="13"/>
      <c r="J492" s="14"/>
    </row>
    <row r="493" ht="22.5" customHeight="1">
      <c r="A493" s="80">
        <v>454.0</v>
      </c>
      <c r="B493" s="37"/>
      <c r="C493" s="81"/>
      <c r="D493" s="81"/>
      <c r="E493" s="81"/>
      <c r="F493" s="82"/>
      <c r="G493" s="83"/>
      <c r="H493" s="13"/>
      <c r="I493" s="13"/>
      <c r="J493" s="14"/>
    </row>
    <row r="494" ht="22.5" customHeight="1">
      <c r="A494" s="80">
        <v>455.0</v>
      </c>
      <c r="B494" s="37"/>
      <c r="C494" s="81"/>
      <c r="D494" s="81"/>
      <c r="E494" s="81"/>
      <c r="F494" s="82"/>
      <c r="G494" s="83"/>
      <c r="H494" s="13"/>
      <c r="I494" s="13"/>
      <c r="J494" s="14"/>
    </row>
    <row r="495" ht="22.5" customHeight="1">
      <c r="A495" s="80">
        <v>456.0</v>
      </c>
      <c r="B495" s="37"/>
      <c r="C495" s="81"/>
      <c r="D495" s="81"/>
      <c r="E495" s="81"/>
      <c r="F495" s="82"/>
      <c r="G495" s="83"/>
      <c r="H495" s="13"/>
      <c r="I495" s="13"/>
      <c r="J495" s="14"/>
    </row>
    <row r="496" ht="22.5" customHeight="1">
      <c r="A496" s="80">
        <v>457.0</v>
      </c>
      <c r="B496" s="37"/>
      <c r="C496" s="81"/>
      <c r="D496" s="81"/>
      <c r="E496" s="81"/>
      <c r="F496" s="82"/>
      <c r="G496" s="83"/>
      <c r="H496" s="13"/>
      <c r="I496" s="13"/>
      <c r="J496" s="14"/>
    </row>
    <row r="497" ht="22.5" customHeight="1">
      <c r="A497" s="80">
        <v>458.0</v>
      </c>
      <c r="B497" s="37"/>
      <c r="C497" s="81"/>
      <c r="D497" s="81"/>
      <c r="E497" s="81"/>
      <c r="F497" s="82"/>
      <c r="G497" s="83"/>
      <c r="H497" s="13"/>
      <c r="I497" s="13"/>
      <c r="J497" s="14"/>
    </row>
    <row r="498" ht="22.5" customHeight="1">
      <c r="A498" s="80">
        <v>459.0</v>
      </c>
      <c r="B498" s="37"/>
      <c r="C498" s="81"/>
      <c r="D498" s="81"/>
      <c r="E498" s="81"/>
      <c r="F498" s="82"/>
      <c r="G498" s="83"/>
      <c r="H498" s="13"/>
      <c r="I498" s="13"/>
      <c r="J498" s="14"/>
    </row>
    <row r="499" ht="22.5" customHeight="1">
      <c r="A499" s="80">
        <v>460.0</v>
      </c>
      <c r="B499" s="37"/>
      <c r="C499" s="81"/>
      <c r="D499" s="81"/>
      <c r="E499" s="81"/>
      <c r="F499" s="82"/>
      <c r="G499" s="83"/>
      <c r="H499" s="13"/>
      <c r="I499" s="13"/>
      <c r="J499" s="14"/>
    </row>
    <row r="500" ht="22.5" customHeight="1">
      <c r="A500" s="80">
        <v>461.0</v>
      </c>
      <c r="B500" s="37"/>
      <c r="C500" s="81"/>
      <c r="D500" s="81"/>
      <c r="E500" s="81"/>
      <c r="F500" s="82"/>
      <c r="G500" s="83"/>
      <c r="H500" s="13"/>
      <c r="I500" s="13"/>
      <c r="J500" s="14"/>
    </row>
    <row r="501" ht="22.5" customHeight="1">
      <c r="A501" s="80">
        <v>462.0</v>
      </c>
      <c r="B501" s="37"/>
      <c r="C501" s="81"/>
      <c r="D501" s="81"/>
      <c r="E501" s="81"/>
      <c r="F501" s="82"/>
      <c r="G501" s="83"/>
      <c r="H501" s="13"/>
      <c r="I501" s="13"/>
      <c r="J501" s="14"/>
    </row>
    <row r="502" ht="22.5" customHeight="1">
      <c r="A502" s="80">
        <v>463.0</v>
      </c>
      <c r="B502" s="37"/>
      <c r="C502" s="81"/>
      <c r="D502" s="81"/>
      <c r="E502" s="81"/>
      <c r="F502" s="82"/>
      <c r="G502" s="83"/>
      <c r="H502" s="13"/>
      <c r="I502" s="13"/>
      <c r="J502" s="14"/>
    </row>
    <row r="503" ht="22.5" customHeight="1">
      <c r="A503" s="80">
        <v>464.0</v>
      </c>
      <c r="B503" s="37"/>
      <c r="C503" s="81"/>
      <c r="D503" s="81"/>
      <c r="E503" s="81"/>
      <c r="F503" s="82"/>
      <c r="G503" s="83"/>
      <c r="H503" s="13"/>
      <c r="I503" s="13"/>
      <c r="J503" s="14"/>
    </row>
    <row r="504" ht="22.5" customHeight="1">
      <c r="A504" s="80">
        <v>465.0</v>
      </c>
      <c r="B504" s="37"/>
      <c r="C504" s="81"/>
      <c r="D504" s="81"/>
      <c r="E504" s="81"/>
      <c r="F504" s="82"/>
      <c r="G504" s="83"/>
      <c r="H504" s="13"/>
      <c r="I504" s="13"/>
      <c r="J504" s="14"/>
    </row>
    <row r="505" ht="22.5" customHeight="1">
      <c r="A505" s="80">
        <v>466.0</v>
      </c>
      <c r="B505" s="37"/>
      <c r="C505" s="81"/>
      <c r="D505" s="81"/>
      <c r="E505" s="81"/>
      <c r="F505" s="82"/>
      <c r="G505" s="83"/>
      <c r="H505" s="13"/>
      <c r="I505" s="13"/>
      <c r="J505" s="14"/>
    </row>
    <row r="506" ht="22.5" customHeight="1">
      <c r="A506" s="80">
        <v>467.0</v>
      </c>
      <c r="B506" s="37"/>
      <c r="C506" s="81"/>
      <c r="D506" s="81"/>
      <c r="E506" s="81"/>
      <c r="F506" s="82"/>
      <c r="G506" s="83"/>
      <c r="H506" s="13"/>
      <c r="I506" s="13"/>
      <c r="J506" s="14"/>
    </row>
    <row r="507" ht="22.5" customHeight="1">
      <c r="A507" s="80">
        <v>468.0</v>
      </c>
      <c r="B507" s="37"/>
      <c r="C507" s="81"/>
      <c r="D507" s="81"/>
      <c r="E507" s="81"/>
      <c r="F507" s="82"/>
      <c r="G507" s="83"/>
      <c r="H507" s="13"/>
      <c r="I507" s="13"/>
      <c r="J507" s="14"/>
    </row>
    <row r="508" ht="22.5" customHeight="1">
      <c r="A508" s="80">
        <v>469.0</v>
      </c>
      <c r="B508" s="37"/>
      <c r="C508" s="81"/>
      <c r="D508" s="81"/>
      <c r="E508" s="81"/>
      <c r="F508" s="82"/>
      <c r="G508" s="83"/>
      <c r="H508" s="13"/>
      <c r="I508" s="13"/>
      <c r="J508" s="14"/>
    </row>
    <row r="509" ht="22.5" customHeight="1">
      <c r="A509" s="80">
        <v>470.0</v>
      </c>
      <c r="B509" s="37"/>
      <c r="C509" s="81"/>
      <c r="D509" s="81"/>
      <c r="E509" s="81"/>
      <c r="F509" s="82"/>
      <c r="G509" s="83"/>
      <c r="H509" s="13"/>
      <c r="I509" s="13"/>
      <c r="J509" s="14"/>
    </row>
    <row r="510" ht="22.5" customHeight="1">
      <c r="A510" s="80">
        <v>471.0</v>
      </c>
      <c r="B510" s="37"/>
      <c r="C510" s="81"/>
      <c r="D510" s="81"/>
      <c r="E510" s="81"/>
      <c r="F510" s="82"/>
      <c r="G510" s="83"/>
      <c r="H510" s="13"/>
      <c r="I510" s="13"/>
      <c r="J510" s="14"/>
    </row>
    <row r="511" ht="22.5" customHeight="1">
      <c r="A511" s="80">
        <v>472.0</v>
      </c>
      <c r="B511" s="37"/>
      <c r="C511" s="81"/>
      <c r="D511" s="81"/>
      <c r="E511" s="81"/>
      <c r="F511" s="82"/>
      <c r="G511" s="83"/>
      <c r="H511" s="13"/>
      <c r="I511" s="13"/>
      <c r="J511" s="14"/>
    </row>
    <row r="512" ht="22.5" customHeight="1">
      <c r="A512" s="80">
        <v>473.0</v>
      </c>
      <c r="B512" s="37"/>
      <c r="C512" s="81"/>
      <c r="D512" s="81"/>
      <c r="E512" s="81"/>
      <c r="F512" s="82"/>
      <c r="G512" s="83"/>
      <c r="H512" s="13"/>
      <c r="I512" s="13"/>
      <c r="J512" s="14"/>
    </row>
    <row r="513" ht="22.5" customHeight="1">
      <c r="A513" s="80">
        <v>474.0</v>
      </c>
      <c r="B513" s="37"/>
      <c r="C513" s="81"/>
      <c r="D513" s="81"/>
      <c r="E513" s="81"/>
      <c r="F513" s="82"/>
      <c r="G513" s="83"/>
      <c r="H513" s="13"/>
      <c r="I513" s="13"/>
      <c r="J513" s="14"/>
    </row>
    <row r="514" ht="22.5" customHeight="1">
      <c r="A514" s="80">
        <v>475.0</v>
      </c>
      <c r="B514" s="37"/>
      <c r="C514" s="81"/>
      <c r="D514" s="81"/>
      <c r="E514" s="81"/>
      <c r="F514" s="82"/>
      <c r="G514" s="83"/>
      <c r="H514" s="13"/>
      <c r="I514" s="13"/>
      <c r="J514" s="14"/>
    </row>
    <row r="515" ht="22.5" customHeight="1">
      <c r="A515" s="80">
        <v>476.0</v>
      </c>
      <c r="B515" s="37"/>
      <c r="C515" s="81"/>
      <c r="D515" s="81"/>
      <c r="E515" s="81"/>
      <c r="F515" s="82"/>
      <c r="G515" s="83"/>
      <c r="H515" s="13"/>
      <c r="I515" s="13"/>
      <c r="J515" s="14"/>
    </row>
    <row r="516" ht="22.5" customHeight="1">
      <c r="A516" s="80">
        <v>477.0</v>
      </c>
      <c r="B516" s="37"/>
      <c r="C516" s="81"/>
      <c r="D516" s="81"/>
      <c r="E516" s="81"/>
      <c r="F516" s="82"/>
      <c r="G516" s="83"/>
      <c r="H516" s="13"/>
      <c r="I516" s="13"/>
      <c r="J516" s="14"/>
    </row>
    <row r="517" ht="22.5" customHeight="1">
      <c r="A517" s="80">
        <v>478.0</v>
      </c>
      <c r="B517" s="37"/>
      <c r="C517" s="81"/>
      <c r="D517" s="81"/>
      <c r="E517" s="81"/>
      <c r="F517" s="82"/>
      <c r="G517" s="83"/>
      <c r="H517" s="13"/>
      <c r="I517" s="13"/>
      <c r="J517" s="14"/>
    </row>
    <row r="518" ht="22.5" customHeight="1">
      <c r="A518" s="80">
        <v>479.0</v>
      </c>
      <c r="B518" s="37"/>
      <c r="C518" s="81"/>
      <c r="D518" s="81"/>
      <c r="E518" s="81"/>
      <c r="F518" s="82"/>
      <c r="G518" s="83"/>
      <c r="H518" s="13"/>
      <c r="I518" s="13"/>
      <c r="J518" s="14"/>
    </row>
    <row r="519" ht="22.5" customHeight="1">
      <c r="A519" s="80">
        <v>480.0</v>
      </c>
      <c r="B519" s="37"/>
      <c r="C519" s="81"/>
      <c r="D519" s="81"/>
      <c r="E519" s="81"/>
      <c r="F519" s="82"/>
      <c r="G519" s="83"/>
      <c r="H519" s="13"/>
      <c r="I519" s="13"/>
      <c r="J519" s="14"/>
    </row>
    <row r="520" ht="22.5" customHeight="1">
      <c r="A520" s="80">
        <v>481.0</v>
      </c>
      <c r="B520" s="37"/>
      <c r="C520" s="81"/>
      <c r="D520" s="81"/>
      <c r="E520" s="81"/>
      <c r="F520" s="82"/>
      <c r="G520" s="83"/>
      <c r="H520" s="13"/>
      <c r="I520" s="13"/>
      <c r="J520" s="14"/>
    </row>
    <row r="521" ht="22.5" customHeight="1">
      <c r="A521" s="80">
        <v>482.0</v>
      </c>
      <c r="B521" s="37"/>
      <c r="C521" s="81"/>
      <c r="D521" s="81"/>
      <c r="E521" s="81"/>
      <c r="F521" s="82"/>
      <c r="G521" s="83"/>
      <c r="H521" s="13"/>
      <c r="I521" s="13"/>
      <c r="J521" s="14"/>
    </row>
    <row r="522" ht="22.5" customHeight="1">
      <c r="A522" s="80">
        <v>483.0</v>
      </c>
      <c r="B522" s="37"/>
      <c r="C522" s="81"/>
      <c r="D522" s="81"/>
      <c r="E522" s="81"/>
      <c r="F522" s="82"/>
      <c r="G522" s="83"/>
      <c r="H522" s="13"/>
      <c r="I522" s="13"/>
      <c r="J522" s="14"/>
    </row>
    <row r="523" ht="22.5" customHeight="1">
      <c r="A523" s="80">
        <v>484.0</v>
      </c>
      <c r="B523" s="37"/>
      <c r="C523" s="81"/>
      <c r="D523" s="81"/>
      <c r="E523" s="81"/>
      <c r="F523" s="82"/>
      <c r="G523" s="83"/>
      <c r="H523" s="13"/>
      <c r="I523" s="13"/>
      <c r="J523" s="14"/>
    </row>
    <row r="524" ht="22.5" customHeight="1">
      <c r="A524" s="80">
        <v>485.0</v>
      </c>
      <c r="B524" s="37"/>
      <c r="C524" s="81"/>
      <c r="D524" s="81"/>
      <c r="E524" s="81"/>
      <c r="F524" s="82"/>
      <c r="G524" s="83"/>
      <c r="H524" s="13"/>
      <c r="I524" s="13"/>
      <c r="J524" s="14"/>
    </row>
    <row r="525" ht="22.5" customHeight="1">
      <c r="A525" s="80">
        <v>486.0</v>
      </c>
      <c r="B525" s="37"/>
      <c r="C525" s="81"/>
      <c r="D525" s="81"/>
      <c r="E525" s="81"/>
      <c r="F525" s="82"/>
      <c r="G525" s="83"/>
      <c r="H525" s="13"/>
      <c r="I525" s="13"/>
      <c r="J525" s="14"/>
    </row>
    <row r="526" ht="22.5" customHeight="1">
      <c r="A526" s="80">
        <v>487.0</v>
      </c>
      <c r="B526" s="37"/>
      <c r="C526" s="81"/>
      <c r="D526" s="81"/>
      <c r="E526" s="81"/>
      <c r="F526" s="82"/>
      <c r="G526" s="83"/>
      <c r="H526" s="13"/>
      <c r="I526" s="13"/>
      <c r="J526" s="14"/>
    </row>
    <row r="527" ht="22.5" customHeight="1">
      <c r="A527" s="80">
        <v>488.0</v>
      </c>
      <c r="B527" s="37"/>
      <c r="C527" s="81"/>
      <c r="D527" s="81"/>
      <c r="E527" s="81"/>
      <c r="F527" s="82"/>
      <c r="G527" s="83"/>
      <c r="H527" s="13"/>
      <c r="I527" s="13"/>
      <c r="J527" s="14"/>
    </row>
    <row r="528" ht="22.5" customHeight="1">
      <c r="A528" s="80">
        <v>489.0</v>
      </c>
      <c r="B528" s="37"/>
      <c r="C528" s="81"/>
      <c r="D528" s="81"/>
      <c r="E528" s="81"/>
      <c r="F528" s="82"/>
      <c r="G528" s="83"/>
      <c r="H528" s="13"/>
      <c r="I528" s="13"/>
      <c r="J528" s="14"/>
    </row>
    <row r="529" ht="22.5" customHeight="1">
      <c r="A529" s="80">
        <v>490.0</v>
      </c>
      <c r="B529" s="37"/>
      <c r="C529" s="81"/>
      <c r="D529" s="81"/>
      <c r="E529" s="81"/>
      <c r="F529" s="82"/>
      <c r="G529" s="83"/>
      <c r="H529" s="13"/>
      <c r="I529" s="13"/>
      <c r="J529" s="14"/>
    </row>
    <row r="530" ht="22.5" customHeight="1">
      <c r="A530" s="80">
        <v>491.0</v>
      </c>
      <c r="B530" s="37"/>
      <c r="C530" s="81"/>
      <c r="D530" s="81"/>
      <c r="E530" s="81"/>
      <c r="F530" s="82"/>
      <c r="G530" s="83"/>
      <c r="H530" s="13"/>
      <c r="I530" s="13"/>
      <c r="J530" s="14"/>
    </row>
    <row r="531" ht="22.5" customHeight="1">
      <c r="A531" s="80">
        <v>492.0</v>
      </c>
      <c r="B531" s="37"/>
      <c r="C531" s="81"/>
      <c r="D531" s="81"/>
      <c r="E531" s="81"/>
      <c r="F531" s="82"/>
      <c r="G531" s="83"/>
      <c r="H531" s="13"/>
      <c r="I531" s="13"/>
      <c r="J531" s="14"/>
    </row>
    <row r="532" ht="22.5" customHeight="1">
      <c r="A532" s="80">
        <v>493.0</v>
      </c>
      <c r="B532" s="37"/>
      <c r="C532" s="81"/>
      <c r="D532" s="81"/>
      <c r="E532" s="81"/>
      <c r="F532" s="82"/>
      <c r="G532" s="83"/>
      <c r="H532" s="13"/>
      <c r="I532" s="13"/>
      <c r="J532" s="14"/>
    </row>
    <row r="533" ht="22.5" customHeight="1">
      <c r="A533" s="80">
        <v>494.0</v>
      </c>
      <c r="B533" s="37"/>
      <c r="C533" s="81"/>
      <c r="D533" s="81"/>
      <c r="E533" s="81"/>
      <c r="F533" s="82"/>
      <c r="G533" s="83"/>
      <c r="H533" s="13"/>
      <c r="I533" s="13"/>
      <c r="J533" s="14"/>
    </row>
    <row r="534" ht="22.5" customHeight="1">
      <c r="A534" s="80">
        <v>495.0</v>
      </c>
      <c r="B534" s="37"/>
      <c r="C534" s="81"/>
      <c r="D534" s="81"/>
      <c r="E534" s="81"/>
      <c r="F534" s="82"/>
      <c r="G534" s="83"/>
      <c r="H534" s="13"/>
      <c r="I534" s="13"/>
      <c r="J534" s="14"/>
    </row>
    <row r="535" ht="22.5" customHeight="1">
      <c r="A535" s="80">
        <v>496.0</v>
      </c>
      <c r="B535" s="37"/>
      <c r="C535" s="81"/>
      <c r="D535" s="81"/>
      <c r="E535" s="81"/>
      <c r="F535" s="82"/>
      <c r="G535" s="83"/>
      <c r="H535" s="13"/>
      <c r="I535" s="13"/>
      <c r="J535" s="14"/>
    </row>
    <row r="536" ht="22.5" customHeight="1">
      <c r="A536" s="80">
        <v>497.0</v>
      </c>
      <c r="B536" s="37"/>
      <c r="C536" s="81"/>
      <c r="D536" s="81"/>
      <c r="E536" s="81"/>
      <c r="F536" s="82"/>
      <c r="G536" s="83"/>
      <c r="H536" s="13"/>
      <c r="I536" s="13"/>
      <c r="J536" s="14"/>
    </row>
    <row r="537" ht="22.5" customHeight="1">
      <c r="A537" s="80">
        <v>498.0</v>
      </c>
      <c r="B537" s="37"/>
      <c r="C537" s="81"/>
      <c r="D537" s="81"/>
      <c r="E537" s="81"/>
      <c r="F537" s="82"/>
      <c r="G537" s="83"/>
      <c r="H537" s="13"/>
      <c r="I537" s="13"/>
      <c r="J537" s="14"/>
    </row>
    <row r="538" ht="22.5" customHeight="1">
      <c r="A538" s="80">
        <v>499.0</v>
      </c>
      <c r="B538" s="37"/>
      <c r="C538" s="81"/>
      <c r="D538" s="81"/>
      <c r="E538" s="81"/>
      <c r="F538" s="82"/>
      <c r="G538" s="83"/>
      <c r="H538" s="13"/>
      <c r="I538" s="13"/>
      <c r="J538" s="14"/>
    </row>
    <row r="539" ht="22.5" customHeight="1">
      <c r="A539" s="80">
        <v>500.0</v>
      </c>
      <c r="B539" s="37"/>
      <c r="C539" s="81"/>
      <c r="D539" s="81"/>
      <c r="E539" s="81"/>
      <c r="F539" s="82"/>
      <c r="G539" s="83"/>
      <c r="H539" s="13"/>
      <c r="I539" s="13"/>
      <c r="J539" s="14"/>
    </row>
    <row r="540" ht="22.5" customHeight="1">
      <c r="A540" s="80">
        <v>501.0</v>
      </c>
      <c r="B540" s="37"/>
      <c r="C540" s="81"/>
      <c r="D540" s="81"/>
      <c r="E540" s="81"/>
      <c r="F540" s="82"/>
      <c r="G540" s="83"/>
      <c r="H540" s="13"/>
      <c r="I540" s="13"/>
      <c r="J540" s="14"/>
    </row>
    <row r="541" ht="22.5" customHeight="1">
      <c r="A541" s="80">
        <v>502.0</v>
      </c>
      <c r="B541" s="37"/>
      <c r="C541" s="81"/>
      <c r="D541" s="81"/>
      <c r="E541" s="81"/>
      <c r="F541" s="82"/>
      <c r="G541" s="83"/>
      <c r="H541" s="13"/>
      <c r="I541" s="13"/>
      <c r="J541" s="14"/>
    </row>
    <row r="542" ht="22.5" customHeight="1">
      <c r="A542" s="80">
        <v>503.0</v>
      </c>
      <c r="B542" s="37"/>
      <c r="C542" s="81"/>
      <c r="D542" s="81"/>
      <c r="E542" s="81"/>
      <c r="F542" s="82"/>
      <c r="G542" s="83"/>
      <c r="H542" s="13"/>
      <c r="I542" s="13"/>
      <c r="J542" s="14"/>
    </row>
    <row r="543" ht="22.5" customHeight="1">
      <c r="A543" s="80">
        <v>504.0</v>
      </c>
      <c r="B543" s="37"/>
      <c r="C543" s="81"/>
      <c r="D543" s="81"/>
      <c r="E543" s="81"/>
      <c r="F543" s="82"/>
      <c r="G543" s="83"/>
      <c r="H543" s="13"/>
      <c r="I543" s="13"/>
      <c r="J543" s="14"/>
    </row>
    <row r="544" ht="22.5" customHeight="1">
      <c r="A544" s="80">
        <v>505.0</v>
      </c>
      <c r="B544" s="37"/>
      <c r="C544" s="81"/>
      <c r="D544" s="81"/>
      <c r="E544" s="81"/>
      <c r="F544" s="82"/>
      <c r="G544" s="83"/>
      <c r="H544" s="13"/>
      <c r="I544" s="13"/>
      <c r="J544" s="14"/>
    </row>
    <row r="545" ht="22.5" customHeight="1">
      <c r="A545" s="80">
        <v>506.0</v>
      </c>
      <c r="B545" s="37"/>
      <c r="C545" s="81"/>
      <c r="D545" s="81"/>
      <c r="E545" s="81"/>
      <c r="F545" s="82"/>
      <c r="G545" s="83"/>
      <c r="H545" s="13"/>
      <c r="I545" s="13"/>
      <c r="J545" s="14"/>
    </row>
    <row r="546" ht="22.5" customHeight="1">
      <c r="A546" s="80">
        <v>507.0</v>
      </c>
      <c r="B546" s="37"/>
      <c r="C546" s="81"/>
      <c r="D546" s="81"/>
      <c r="E546" s="81"/>
      <c r="F546" s="82"/>
      <c r="G546" s="83"/>
      <c r="H546" s="13"/>
      <c r="I546" s="13"/>
      <c r="J546" s="14"/>
    </row>
    <row r="547" ht="22.5" customHeight="1">
      <c r="A547" s="80">
        <v>508.0</v>
      </c>
      <c r="B547" s="37"/>
      <c r="C547" s="81"/>
      <c r="D547" s="81"/>
      <c r="E547" s="81"/>
      <c r="F547" s="82"/>
      <c r="G547" s="83"/>
      <c r="H547" s="13"/>
      <c r="I547" s="13"/>
      <c r="J547" s="14"/>
    </row>
    <row r="548" ht="22.5" customHeight="1">
      <c r="A548" s="80">
        <v>509.0</v>
      </c>
      <c r="B548" s="37"/>
      <c r="C548" s="81"/>
      <c r="D548" s="81"/>
      <c r="E548" s="81"/>
      <c r="F548" s="82"/>
      <c r="G548" s="83"/>
      <c r="H548" s="13"/>
      <c r="I548" s="13"/>
      <c r="J548" s="14"/>
    </row>
    <row r="549" ht="22.5" customHeight="1">
      <c r="A549" s="80">
        <v>510.0</v>
      </c>
      <c r="B549" s="37"/>
      <c r="C549" s="81"/>
      <c r="D549" s="81"/>
      <c r="E549" s="81"/>
      <c r="F549" s="82"/>
      <c r="G549" s="83"/>
      <c r="H549" s="13"/>
      <c r="I549" s="13"/>
      <c r="J549" s="14"/>
    </row>
    <row r="550" ht="22.5" customHeight="1">
      <c r="A550" s="80">
        <v>511.0</v>
      </c>
      <c r="B550" s="37"/>
      <c r="C550" s="81"/>
      <c r="D550" s="81"/>
      <c r="E550" s="81"/>
      <c r="F550" s="82"/>
      <c r="G550" s="83"/>
      <c r="H550" s="13"/>
      <c r="I550" s="13"/>
      <c r="J550" s="14"/>
    </row>
    <row r="551" ht="22.5" customHeight="1">
      <c r="A551" s="80">
        <v>512.0</v>
      </c>
      <c r="B551" s="37"/>
      <c r="C551" s="81"/>
      <c r="D551" s="81"/>
      <c r="E551" s="81"/>
      <c r="F551" s="82"/>
      <c r="G551" s="83"/>
      <c r="H551" s="13"/>
      <c r="I551" s="13"/>
      <c r="J551" s="14"/>
    </row>
    <row r="552" ht="22.5" customHeight="1">
      <c r="A552" s="80">
        <v>513.0</v>
      </c>
      <c r="B552" s="37"/>
      <c r="C552" s="81"/>
      <c r="D552" s="81"/>
      <c r="E552" s="81"/>
      <c r="F552" s="82"/>
      <c r="G552" s="83"/>
      <c r="H552" s="13"/>
      <c r="I552" s="13"/>
      <c r="J552" s="14"/>
    </row>
    <row r="553" ht="22.5" customHeight="1">
      <c r="A553" s="80">
        <v>514.0</v>
      </c>
      <c r="B553" s="37"/>
      <c r="C553" s="81"/>
      <c r="D553" s="81"/>
      <c r="E553" s="81"/>
      <c r="F553" s="82"/>
      <c r="G553" s="83"/>
      <c r="H553" s="13"/>
      <c r="I553" s="13"/>
      <c r="J553" s="14"/>
    </row>
    <row r="554" ht="22.5" customHeight="1">
      <c r="A554" s="80">
        <v>515.0</v>
      </c>
      <c r="B554" s="37"/>
      <c r="C554" s="81"/>
      <c r="D554" s="81"/>
      <c r="E554" s="81"/>
      <c r="F554" s="82"/>
      <c r="G554" s="83"/>
      <c r="H554" s="13"/>
      <c r="I554" s="13"/>
      <c r="J554" s="14"/>
    </row>
    <row r="555" ht="22.5" customHeight="1">
      <c r="A555" s="80">
        <v>516.0</v>
      </c>
      <c r="B555" s="37"/>
      <c r="C555" s="81"/>
      <c r="D555" s="81"/>
      <c r="E555" s="81"/>
      <c r="F555" s="82"/>
      <c r="G555" s="83"/>
      <c r="H555" s="13"/>
      <c r="I555" s="13"/>
      <c r="J555" s="14"/>
    </row>
    <row r="556" ht="22.5" customHeight="1">
      <c r="A556" s="80">
        <v>517.0</v>
      </c>
      <c r="B556" s="37"/>
      <c r="C556" s="81"/>
      <c r="D556" s="81"/>
      <c r="E556" s="81"/>
      <c r="F556" s="82"/>
      <c r="G556" s="83"/>
      <c r="H556" s="13"/>
      <c r="I556" s="13"/>
      <c r="J556" s="14"/>
    </row>
    <row r="557" ht="22.5" customHeight="1">
      <c r="A557" s="80">
        <v>518.0</v>
      </c>
      <c r="B557" s="37"/>
      <c r="C557" s="81"/>
      <c r="D557" s="81"/>
      <c r="E557" s="81"/>
      <c r="F557" s="82"/>
      <c r="G557" s="83"/>
      <c r="H557" s="13"/>
      <c r="I557" s="13"/>
      <c r="J557" s="14"/>
    </row>
    <row r="558" ht="22.5" customHeight="1">
      <c r="A558" s="80">
        <v>519.0</v>
      </c>
      <c r="B558" s="37"/>
      <c r="C558" s="81"/>
      <c r="D558" s="81"/>
      <c r="E558" s="81"/>
      <c r="F558" s="82"/>
      <c r="G558" s="83"/>
      <c r="H558" s="13"/>
      <c r="I558" s="13"/>
      <c r="J558" s="14"/>
    </row>
    <row r="559" ht="22.5" customHeight="1">
      <c r="A559" s="80">
        <v>520.0</v>
      </c>
      <c r="B559" s="37"/>
      <c r="C559" s="81"/>
      <c r="D559" s="81"/>
      <c r="E559" s="81"/>
      <c r="F559" s="82"/>
      <c r="G559" s="83"/>
      <c r="H559" s="13"/>
      <c r="I559" s="13"/>
      <c r="J559" s="14"/>
    </row>
    <row r="560" ht="22.5" customHeight="1">
      <c r="A560" s="80">
        <v>521.0</v>
      </c>
      <c r="B560" s="37"/>
      <c r="C560" s="81"/>
      <c r="D560" s="81"/>
      <c r="E560" s="81"/>
      <c r="F560" s="82"/>
      <c r="G560" s="83"/>
      <c r="H560" s="13"/>
      <c r="I560" s="13"/>
      <c r="J560" s="14"/>
    </row>
    <row r="561" ht="22.5" customHeight="1">
      <c r="A561" s="80">
        <v>522.0</v>
      </c>
      <c r="B561" s="37"/>
      <c r="C561" s="81"/>
      <c r="D561" s="81"/>
      <c r="E561" s="81"/>
      <c r="F561" s="82"/>
      <c r="G561" s="83"/>
      <c r="H561" s="13"/>
      <c r="I561" s="13"/>
      <c r="J561" s="14"/>
    </row>
    <row r="562" ht="22.5" customHeight="1">
      <c r="A562" s="80">
        <v>523.0</v>
      </c>
      <c r="B562" s="37"/>
      <c r="C562" s="81"/>
      <c r="D562" s="81"/>
      <c r="E562" s="81"/>
      <c r="F562" s="82"/>
      <c r="G562" s="83"/>
      <c r="H562" s="13"/>
      <c r="I562" s="13"/>
      <c r="J562" s="14"/>
    </row>
    <row r="563" ht="22.5" customHeight="1">
      <c r="A563" s="80">
        <v>524.0</v>
      </c>
      <c r="B563" s="37"/>
      <c r="C563" s="81"/>
      <c r="D563" s="81"/>
      <c r="E563" s="81"/>
      <c r="F563" s="82"/>
      <c r="G563" s="83"/>
      <c r="H563" s="13"/>
      <c r="I563" s="13"/>
      <c r="J563" s="14"/>
    </row>
    <row r="564" ht="22.5" customHeight="1">
      <c r="A564" s="80">
        <v>525.0</v>
      </c>
      <c r="B564" s="37"/>
      <c r="C564" s="81"/>
      <c r="D564" s="81"/>
      <c r="E564" s="81"/>
      <c r="F564" s="82"/>
      <c r="G564" s="83"/>
      <c r="H564" s="13"/>
      <c r="I564" s="13"/>
      <c r="J564" s="14"/>
    </row>
    <row r="565" ht="22.5" customHeight="1">
      <c r="A565" s="80">
        <v>526.0</v>
      </c>
      <c r="B565" s="37"/>
      <c r="C565" s="81"/>
      <c r="D565" s="81"/>
      <c r="E565" s="81"/>
      <c r="F565" s="82"/>
      <c r="G565" s="83"/>
      <c r="H565" s="13"/>
      <c r="I565" s="13"/>
      <c r="J565" s="14"/>
    </row>
    <row r="566" ht="22.5" customHeight="1">
      <c r="A566" s="80">
        <v>527.0</v>
      </c>
      <c r="B566" s="37"/>
      <c r="C566" s="81"/>
      <c r="D566" s="81"/>
      <c r="E566" s="81"/>
      <c r="F566" s="82"/>
      <c r="G566" s="83"/>
      <c r="H566" s="13"/>
      <c r="I566" s="13"/>
      <c r="J566" s="14"/>
    </row>
    <row r="567" ht="22.5" customHeight="1">
      <c r="A567" s="80">
        <v>528.0</v>
      </c>
      <c r="B567" s="37"/>
      <c r="C567" s="81"/>
      <c r="D567" s="81"/>
      <c r="E567" s="81"/>
      <c r="F567" s="82"/>
      <c r="G567" s="83"/>
      <c r="H567" s="13"/>
      <c r="I567" s="13"/>
      <c r="J567" s="14"/>
    </row>
    <row r="568" ht="22.5" customHeight="1">
      <c r="A568" s="80">
        <v>529.0</v>
      </c>
      <c r="B568" s="37"/>
      <c r="C568" s="81"/>
      <c r="D568" s="81"/>
      <c r="E568" s="81"/>
      <c r="F568" s="82"/>
      <c r="G568" s="83"/>
      <c r="H568" s="13"/>
      <c r="I568" s="13"/>
      <c r="J568" s="14"/>
    </row>
    <row r="569" ht="22.5" customHeight="1">
      <c r="A569" s="80">
        <v>530.0</v>
      </c>
      <c r="B569" s="37"/>
      <c r="C569" s="81"/>
      <c r="D569" s="81"/>
      <c r="E569" s="81"/>
      <c r="F569" s="82"/>
      <c r="G569" s="83"/>
      <c r="H569" s="13"/>
      <c r="I569" s="13"/>
      <c r="J569" s="14"/>
    </row>
    <row r="570" ht="22.5" customHeight="1">
      <c r="A570" s="80">
        <v>531.0</v>
      </c>
      <c r="B570" s="37"/>
      <c r="C570" s="81"/>
      <c r="D570" s="81"/>
      <c r="E570" s="81"/>
      <c r="F570" s="82"/>
      <c r="G570" s="83"/>
      <c r="H570" s="13"/>
      <c r="I570" s="13"/>
      <c r="J570" s="14"/>
    </row>
    <row r="571" ht="22.5" customHeight="1">
      <c r="A571" s="80">
        <v>532.0</v>
      </c>
      <c r="B571" s="37"/>
      <c r="C571" s="81"/>
      <c r="D571" s="81"/>
      <c r="E571" s="81"/>
      <c r="F571" s="82"/>
      <c r="G571" s="83"/>
      <c r="H571" s="13"/>
      <c r="I571" s="13"/>
      <c r="J571" s="14"/>
    </row>
    <row r="572" ht="22.5" customHeight="1">
      <c r="A572" s="80">
        <v>533.0</v>
      </c>
      <c r="B572" s="37"/>
      <c r="C572" s="81"/>
      <c r="D572" s="81"/>
      <c r="E572" s="81"/>
      <c r="F572" s="82"/>
      <c r="G572" s="83"/>
      <c r="H572" s="13"/>
      <c r="I572" s="13"/>
      <c r="J572" s="14"/>
    </row>
    <row r="573" ht="22.5" customHeight="1">
      <c r="A573" s="80">
        <v>534.0</v>
      </c>
      <c r="B573" s="37"/>
      <c r="C573" s="81"/>
      <c r="D573" s="81"/>
      <c r="E573" s="81"/>
      <c r="F573" s="82"/>
      <c r="G573" s="83"/>
      <c r="H573" s="13"/>
      <c r="I573" s="13"/>
      <c r="J573" s="14"/>
    </row>
    <row r="574" ht="22.5" customHeight="1">
      <c r="A574" s="80">
        <v>535.0</v>
      </c>
      <c r="B574" s="37"/>
      <c r="C574" s="81"/>
      <c r="D574" s="81"/>
      <c r="E574" s="81"/>
      <c r="F574" s="82"/>
      <c r="G574" s="83"/>
      <c r="H574" s="13"/>
      <c r="I574" s="13"/>
      <c r="J574" s="14"/>
    </row>
    <row r="575" ht="22.5" customHeight="1">
      <c r="A575" s="80">
        <v>536.0</v>
      </c>
      <c r="B575" s="37"/>
      <c r="C575" s="81"/>
      <c r="D575" s="81"/>
      <c r="E575" s="81"/>
      <c r="F575" s="82"/>
      <c r="G575" s="83"/>
      <c r="H575" s="13"/>
      <c r="I575" s="13"/>
      <c r="J575" s="14"/>
    </row>
    <row r="576" ht="22.5" customHeight="1">
      <c r="A576" s="80">
        <v>537.0</v>
      </c>
      <c r="B576" s="37"/>
      <c r="C576" s="81"/>
      <c r="D576" s="81"/>
      <c r="E576" s="81"/>
      <c r="F576" s="82"/>
      <c r="G576" s="83"/>
      <c r="H576" s="13"/>
      <c r="I576" s="13"/>
      <c r="J576" s="14"/>
    </row>
    <row r="577" ht="22.5" customHeight="1">
      <c r="A577" s="80">
        <v>538.0</v>
      </c>
      <c r="B577" s="37"/>
      <c r="C577" s="81"/>
      <c r="D577" s="81"/>
      <c r="E577" s="81"/>
      <c r="F577" s="82"/>
      <c r="G577" s="83"/>
      <c r="H577" s="13"/>
      <c r="I577" s="13"/>
      <c r="J577" s="14"/>
    </row>
    <row r="578" ht="22.5" customHeight="1">
      <c r="A578" s="80">
        <v>539.0</v>
      </c>
      <c r="B578" s="37"/>
      <c r="C578" s="81"/>
      <c r="D578" s="81"/>
      <c r="E578" s="81"/>
      <c r="F578" s="82"/>
      <c r="G578" s="83"/>
      <c r="H578" s="13"/>
      <c r="I578" s="13"/>
      <c r="J578" s="14"/>
    </row>
    <row r="579" ht="22.5" customHeight="1">
      <c r="A579" s="80">
        <v>540.0</v>
      </c>
      <c r="B579" s="37"/>
      <c r="C579" s="81"/>
      <c r="D579" s="81"/>
      <c r="E579" s="81"/>
      <c r="F579" s="82"/>
      <c r="G579" s="83"/>
      <c r="H579" s="13"/>
      <c r="I579" s="13"/>
      <c r="J579" s="14"/>
    </row>
    <row r="580" ht="22.5" customHeight="1">
      <c r="A580" s="80">
        <v>541.0</v>
      </c>
      <c r="B580" s="37"/>
      <c r="C580" s="81"/>
      <c r="D580" s="81"/>
      <c r="E580" s="81"/>
      <c r="F580" s="82"/>
      <c r="G580" s="83"/>
      <c r="H580" s="13"/>
      <c r="I580" s="13"/>
      <c r="J580" s="14"/>
    </row>
    <row r="581" ht="22.5" customHeight="1">
      <c r="A581" s="80">
        <v>542.0</v>
      </c>
      <c r="B581" s="37"/>
      <c r="C581" s="81"/>
      <c r="D581" s="81"/>
      <c r="E581" s="81"/>
      <c r="F581" s="82"/>
      <c r="G581" s="83"/>
      <c r="H581" s="13"/>
      <c r="I581" s="13"/>
      <c r="J581" s="14"/>
    </row>
    <row r="582" ht="22.5" customHeight="1">
      <c r="A582" s="80">
        <v>543.0</v>
      </c>
      <c r="B582" s="37"/>
      <c r="C582" s="81"/>
      <c r="D582" s="81"/>
      <c r="E582" s="81"/>
      <c r="F582" s="82"/>
      <c r="G582" s="83"/>
      <c r="H582" s="13"/>
      <c r="I582" s="13"/>
      <c r="J582" s="14"/>
    </row>
    <row r="583" ht="22.5" customHeight="1">
      <c r="A583" s="80">
        <v>544.0</v>
      </c>
      <c r="B583" s="37"/>
      <c r="C583" s="81"/>
      <c r="D583" s="81"/>
      <c r="E583" s="81"/>
      <c r="F583" s="82"/>
      <c r="G583" s="83"/>
      <c r="H583" s="13"/>
      <c r="I583" s="13"/>
      <c r="J583" s="14"/>
    </row>
    <row r="584" ht="22.5" customHeight="1">
      <c r="A584" s="80">
        <v>545.0</v>
      </c>
      <c r="B584" s="37"/>
      <c r="C584" s="81"/>
      <c r="D584" s="81"/>
      <c r="E584" s="81"/>
      <c r="F584" s="82"/>
      <c r="G584" s="83"/>
      <c r="H584" s="13"/>
      <c r="I584" s="13"/>
      <c r="J584" s="14"/>
    </row>
    <row r="585" ht="22.5" customHeight="1">
      <c r="A585" s="80">
        <v>546.0</v>
      </c>
      <c r="B585" s="37"/>
      <c r="C585" s="81"/>
      <c r="D585" s="81"/>
      <c r="E585" s="81"/>
      <c r="F585" s="82"/>
      <c r="G585" s="83"/>
      <c r="H585" s="13"/>
      <c r="I585" s="13"/>
      <c r="J585" s="14"/>
    </row>
    <row r="586" ht="22.5" customHeight="1">
      <c r="A586" s="80">
        <v>547.0</v>
      </c>
      <c r="B586" s="37"/>
      <c r="C586" s="81"/>
      <c r="D586" s="81"/>
      <c r="E586" s="81"/>
      <c r="F586" s="82"/>
      <c r="G586" s="83"/>
      <c r="H586" s="13"/>
      <c r="I586" s="13"/>
      <c r="J586" s="14"/>
    </row>
    <row r="587" ht="22.5" customHeight="1">
      <c r="A587" s="80">
        <v>548.0</v>
      </c>
      <c r="B587" s="37"/>
      <c r="C587" s="81"/>
      <c r="D587" s="81"/>
      <c r="E587" s="81"/>
      <c r="F587" s="82"/>
      <c r="G587" s="83"/>
      <c r="H587" s="13"/>
      <c r="I587" s="13"/>
      <c r="J587" s="14"/>
    </row>
    <row r="588" ht="22.5" customHeight="1">
      <c r="A588" s="80">
        <v>549.0</v>
      </c>
      <c r="B588" s="37"/>
      <c r="C588" s="81"/>
      <c r="D588" s="81"/>
      <c r="E588" s="81"/>
      <c r="F588" s="82"/>
      <c r="G588" s="83"/>
      <c r="H588" s="13"/>
      <c r="I588" s="13"/>
      <c r="J588" s="14"/>
    </row>
    <row r="589" ht="22.5" customHeight="1">
      <c r="A589" s="80">
        <v>550.0</v>
      </c>
      <c r="B589" s="37"/>
      <c r="C589" s="81"/>
      <c r="D589" s="81"/>
      <c r="E589" s="81"/>
      <c r="F589" s="82"/>
      <c r="G589" s="83"/>
      <c r="H589" s="13"/>
      <c r="I589" s="13"/>
      <c r="J589" s="14"/>
    </row>
    <row r="590" ht="22.5" customHeight="1"/>
    <row r="591" ht="22.5" customHeight="1"/>
    <row r="592" ht="22.5" customHeight="1"/>
    <row r="593" ht="22.5" customHeight="1"/>
    <row r="594" ht="22.5" customHeight="1"/>
    <row r="595" ht="22.5" customHeight="1"/>
    <row r="596" ht="22.5" customHeight="1"/>
    <row r="597" ht="22.5" customHeight="1"/>
    <row r="598" ht="22.5" customHeight="1"/>
    <row r="599" ht="22.5" customHeight="1"/>
    <row r="600" ht="22.5" customHeight="1"/>
    <row r="601" ht="22.5" customHeight="1"/>
    <row r="602" ht="22.5" customHeight="1"/>
    <row r="603" ht="22.5" customHeight="1"/>
    <row r="604" ht="22.5" customHeight="1"/>
    <row r="605" ht="22.5" customHeight="1"/>
    <row r="606" ht="22.5" customHeight="1"/>
    <row r="607" ht="22.5" customHeight="1"/>
    <row r="608" ht="22.5" customHeight="1"/>
    <row r="609" ht="22.5" customHeight="1"/>
    <row r="610" ht="22.5" customHeight="1"/>
    <row r="611" ht="22.5" customHeight="1"/>
    <row r="612" ht="22.5" customHeight="1"/>
    <row r="613" ht="22.5" customHeight="1"/>
    <row r="614" ht="22.5" customHeight="1"/>
    <row r="615" ht="22.5" customHeight="1"/>
    <row r="616" ht="22.5" customHeight="1"/>
    <row r="617" ht="22.5" customHeight="1"/>
    <row r="618" ht="22.5" customHeight="1"/>
    <row r="619" ht="22.5" customHeight="1"/>
    <row r="620" ht="22.5" customHeight="1"/>
    <row r="621" ht="22.5" customHeight="1"/>
    <row r="622" ht="22.5" customHeight="1"/>
    <row r="623" ht="22.5" customHeight="1"/>
    <row r="624" ht="22.5" customHeight="1"/>
    <row r="625" ht="22.5" customHeight="1"/>
    <row r="626" ht="22.5" customHeight="1"/>
    <row r="627" ht="22.5" customHeight="1"/>
    <row r="628" ht="22.5" customHeight="1"/>
    <row r="629" ht="22.5" customHeight="1"/>
    <row r="630" ht="22.5" customHeight="1"/>
    <row r="631" ht="22.5" customHeight="1"/>
    <row r="632" ht="22.5" customHeight="1"/>
    <row r="633" ht="22.5" customHeight="1"/>
    <row r="634" ht="22.5" customHeight="1"/>
    <row r="635" ht="22.5" customHeight="1"/>
    <row r="636" ht="22.5" customHeight="1"/>
    <row r="637" ht="22.5" customHeight="1"/>
    <row r="638" ht="22.5" customHeight="1"/>
    <row r="639" ht="22.5" customHeight="1"/>
    <row r="640" ht="22.5" customHeight="1"/>
    <row r="641" ht="22.5" customHeight="1"/>
    <row r="642" ht="22.5" customHeight="1"/>
    <row r="643" ht="22.5" customHeight="1"/>
    <row r="644" ht="22.5" customHeight="1"/>
    <row r="645" ht="22.5" customHeight="1"/>
    <row r="646" ht="22.5" customHeight="1"/>
    <row r="647" ht="22.5" customHeight="1"/>
    <row r="648" ht="22.5" customHeight="1"/>
    <row r="649" ht="22.5" customHeight="1"/>
    <row r="650" ht="22.5" customHeight="1"/>
    <row r="651" ht="22.5" customHeight="1"/>
    <row r="652" ht="22.5" customHeight="1"/>
    <row r="653" ht="22.5" customHeight="1"/>
    <row r="654" ht="22.5" customHeight="1"/>
    <row r="655" ht="22.5" customHeight="1"/>
    <row r="656" ht="22.5" customHeight="1"/>
    <row r="657" ht="22.5" customHeight="1"/>
    <row r="658" ht="22.5" customHeight="1"/>
    <row r="659" ht="22.5" customHeight="1"/>
    <row r="660" ht="22.5" customHeight="1"/>
    <row r="661" ht="22.5" customHeight="1"/>
    <row r="662" ht="22.5" customHeight="1"/>
    <row r="663" ht="22.5" customHeight="1"/>
    <row r="664" ht="22.5" customHeight="1"/>
    <row r="665" ht="22.5" customHeight="1"/>
    <row r="666" ht="22.5" customHeight="1"/>
    <row r="667" ht="22.5" customHeight="1"/>
    <row r="668" ht="22.5" customHeight="1"/>
    <row r="669" ht="22.5" customHeight="1"/>
    <row r="670" ht="22.5" customHeight="1"/>
    <row r="671" ht="22.5" customHeight="1"/>
    <row r="672" ht="22.5" customHeight="1"/>
    <row r="673" ht="22.5" customHeight="1"/>
    <row r="674" ht="22.5" customHeight="1"/>
    <row r="675" ht="22.5" customHeight="1"/>
    <row r="676" ht="22.5" customHeight="1"/>
    <row r="677" ht="22.5" customHeight="1"/>
    <row r="678" ht="22.5" customHeight="1"/>
    <row r="679" ht="22.5" customHeight="1"/>
    <row r="680" ht="22.5" customHeight="1"/>
    <row r="681" ht="22.5" customHeight="1"/>
    <row r="682" ht="22.5" customHeight="1"/>
    <row r="683" ht="22.5" customHeight="1"/>
    <row r="684" ht="22.5" customHeight="1"/>
    <row r="685" ht="22.5" customHeight="1"/>
    <row r="686" ht="22.5" customHeight="1"/>
    <row r="687" ht="22.5" customHeight="1"/>
    <row r="688" ht="22.5" customHeight="1"/>
    <row r="689" ht="22.5" customHeight="1"/>
    <row r="690" ht="22.5" customHeight="1"/>
    <row r="691" ht="22.5" customHeight="1"/>
    <row r="692" ht="22.5" customHeight="1"/>
    <row r="693" ht="22.5" customHeight="1"/>
    <row r="694" ht="22.5" customHeight="1"/>
    <row r="695" ht="22.5" customHeight="1"/>
    <row r="696" ht="22.5" customHeight="1"/>
    <row r="697" ht="22.5" customHeight="1"/>
    <row r="698" ht="22.5" customHeight="1"/>
    <row r="699" ht="22.5" customHeight="1"/>
    <row r="700" ht="22.5" customHeight="1"/>
    <row r="701" ht="22.5" customHeight="1"/>
    <row r="702" ht="22.5" customHeight="1"/>
    <row r="703" ht="22.5" customHeight="1"/>
    <row r="704" ht="22.5" customHeight="1"/>
    <row r="705" ht="22.5" customHeight="1"/>
    <row r="706" ht="22.5" customHeight="1"/>
    <row r="707" ht="22.5" customHeight="1"/>
    <row r="708" ht="22.5" customHeight="1"/>
    <row r="709" ht="22.5" customHeight="1"/>
    <row r="710" ht="22.5" customHeight="1"/>
    <row r="711" ht="22.5" customHeight="1"/>
    <row r="712" ht="22.5" customHeight="1"/>
    <row r="713" ht="22.5" customHeight="1"/>
    <row r="714" ht="22.5" customHeight="1"/>
    <row r="715" ht="22.5" customHeight="1"/>
    <row r="716" ht="22.5" customHeight="1"/>
    <row r="717" ht="22.5" customHeight="1"/>
    <row r="718" ht="22.5" customHeight="1"/>
    <row r="719" ht="22.5" customHeight="1"/>
    <row r="720" ht="22.5" customHeight="1"/>
    <row r="721" ht="22.5" customHeight="1"/>
    <row r="722" ht="22.5" customHeight="1"/>
    <row r="723" ht="22.5" customHeight="1"/>
    <row r="724" ht="22.5" customHeight="1"/>
    <row r="725" ht="22.5" customHeight="1"/>
    <row r="726" ht="22.5" customHeight="1"/>
    <row r="727" ht="22.5" customHeight="1"/>
    <row r="728" ht="22.5" customHeight="1"/>
    <row r="729" ht="22.5" customHeight="1"/>
    <row r="730" ht="22.5" customHeight="1"/>
    <row r="731" ht="22.5" customHeight="1"/>
    <row r="732" ht="22.5" customHeight="1"/>
    <row r="733" ht="22.5" customHeight="1"/>
    <row r="734" ht="22.5" customHeight="1"/>
    <row r="735" ht="22.5" customHeight="1"/>
    <row r="736" ht="22.5" customHeight="1"/>
    <row r="737" ht="22.5" customHeight="1"/>
    <row r="738" ht="22.5" customHeight="1"/>
    <row r="739" ht="22.5" customHeight="1"/>
    <row r="740" ht="22.5" customHeight="1"/>
    <row r="741" ht="22.5" customHeight="1"/>
    <row r="742" ht="22.5" customHeight="1"/>
    <row r="743" ht="22.5" customHeight="1"/>
    <row r="744" ht="22.5" customHeight="1"/>
    <row r="745" ht="22.5" customHeight="1"/>
    <row r="746" ht="22.5" customHeight="1"/>
    <row r="747" ht="22.5" customHeight="1"/>
    <row r="748" ht="22.5" customHeight="1"/>
    <row r="749" ht="22.5" customHeight="1"/>
    <row r="750" ht="22.5" customHeight="1"/>
    <row r="751" ht="22.5" customHeight="1"/>
    <row r="752" ht="22.5" customHeight="1"/>
    <row r="753" ht="22.5" customHeight="1"/>
    <row r="754" ht="22.5" customHeight="1"/>
    <row r="755" ht="22.5" customHeight="1"/>
    <row r="756" ht="22.5" customHeight="1"/>
    <row r="757" ht="22.5" customHeight="1"/>
    <row r="758" ht="22.5" customHeight="1"/>
    <row r="759" ht="22.5" customHeight="1"/>
    <row r="760" ht="22.5" customHeight="1"/>
    <row r="761" ht="22.5" customHeight="1"/>
    <row r="762" ht="22.5" customHeight="1"/>
    <row r="763" ht="22.5" customHeight="1"/>
    <row r="764" ht="22.5" customHeight="1"/>
    <row r="765" ht="22.5" customHeight="1"/>
    <row r="766" ht="22.5" customHeight="1"/>
    <row r="767" ht="22.5" customHeight="1"/>
    <row r="768" ht="22.5" customHeight="1"/>
    <row r="769" ht="22.5" customHeight="1"/>
    <row r="770" ht="22.5" customHeight="1"/>
    <row r="771" ht="22.5" customHeight="1"/>
    <row r="772" ht="22.5" customHeight="1"/>
    <row r="773" ht="22.5" customHeight="1"/>
    <row r="774" ht="22.5" customHeight="1"/>
    <row r="775" ht="22.5" customHeight="1"/>
    <row r="776" ht="22.5" customHeight="1"/>
    <row r="777" ht="22.5" customHeight="1"/>
    <row r="778" ht="22.5" customHeight="1"/>
    <row r="779" ht="22.5" customHeight="1"/>
    <row r="780" ht="22.5" customHeight="1"/>
    <row r="781" ht="22.5" customHeight="1"/>
    <row r="782" ht="22.5" customHeight="1"/>
    <row r="783" ht="22.5" customHeight="1"/>
    <row r="784" ht="22.5" customHeight="1"/>
    <row r="785" ht="22.5" customHeight="1"/>
    <row r="786" ht="22.5" customHeight="1"/>
    <row r="787" ht="22.5" customHeight="1"/>
    <row r="788" ht="22.5" customHeight="1"/>
    <row r="789" ht="22.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  <row r="1001" ht="15.75" customHeight="1"/>
    <row r="1002" ht="15.75" customHeight="1"/>
    <row r="1003" ht="15.75" customHeight="1"/>
    <row r="1004" ht="15.75" customHeight="1"/>
    <row r="1005" ht="15.75" customHeight="1"/>
    <row r="1006" ht="15.75" customHeight="1"/>
    <row r="1007" ht="15.75" customHeight="1"/>
  </sheetData>
  <mergeCells count="613">
    <mergeCell ref="G316:J316"/>
    <mergeCell ref="G317:J317"/>
    <mergeCell ref="G318:J318"/>
    <mergeCell ref="G319:J319"/>
    <mergeCell ref="G320:J320"/>
    <mergeCell ref="G321:J321"/>
    <mergeCell ref="G322:J322"/>
    <mergeCell ref="G323:J323"/>
    <mergeCell ref="G324:J324"/>
    <mergeCell ref="G325:J325"/>
    <mergeCell ref="G326:J326"/>
    <mergeCell ref="G327:J327"/>
    <mergeCell ref="G328:J328"/>
    <mergeCell ref="G329:J329"/>
    <mergeCell ref="G330:J330"/>
    <mergeCell ref="G331:J331"/>
    <mergeCell ref="G332:J332"/>
    <mergeCell ref="G333:J333"/>
    <mergeCell ref="G334:J334"/>
    <mergeCell ref="G335:J335"/>
    <mergeCell ref="G336:J336"/>
    <mergeCell ref="G337:J337"/>
    <mergeCell ref="G338:J338"/>
    <mergeCell ref="G339:J339"/>
    <mergeCell ref="G340:J340"/>
    <mergeCell ref="G341:J341"/>
    <mergeCell ref="G342:J342"/>
    <mergeCell ref="G343:J343"/>
    <mergeCell ref="G344:J344"/>
    <mergeCell ref="G345:J345"/>
    <mergeCell ref="G346:J346"/>
    <mergeCell ref="G347:J347"/>
    <mergeCell ref="G348:J348"/>
    <mergeCell ref="G349:J349"/>
    <mergeCell ref="G350:J350"/>
    <mergeCell ref="G351:J351"/>
    <mergeCell ref="G352:J352"/>
    <mergeCell ref="G353:J353"/>
    <mergeCell ref="G354:J354"/>
    <mergeCell ref="G355:J355"/>
    <mergeCell ref="G356:J356"/>
    <mergeCell ref="G357:J357"/>
    <mergeCell ref="G358:J358"/>
    <mergeCell ref="G359:J359"/>
    <mergeCell ref="G360:J360"/>
    <mergeCell ref="G361:J361"/>
    <mergeCell ref="G362:J362"/>
    <mergeCell ref="G363:J363"/>
    <mergeCell ref="G364:J364"/>
    <mergeCell ref="G365:J365"/>
    <mergeCell ref="G366:J366"/>
    <mergeCell ref="G367:J367"/>
    <mergeCell ref="G368:J368"/>
    <mergeCell ref="G369:J369"/>
    <mergeCell ref="G370:J370"/>
    <mergeCell ref="G371:J371"/>
    <mergeCell ref="G372:J372"/>
    <mergeCell ref="G373:J373"/>
    <mergeCell ref="G374:J374"/>
    <mergeCell ref="G375:J375"/>
    <mergeCell ref="G376:J376"/>
    <mergeCell ref="G377:J377"/>
    <mergeCell ref="G378:J378"/>
    <mergeCell ref="G379:J379"/>
    <mergeCell ref="G380:J380"/>
    <mergeCell ref="G381:J381"/>
    <mergeCell ref="G382:J382"/>
    <mergeCell ref="G383:J383"/>
    <mergeCell ref="G384:J384"/>
    <mergeCell ref="G385:J385"/>
    <mergeCell ref="G386:J386"/>
    <mergeCell ref="G387:J387"/>
    <mergeCell ref="G388:J388"/>
    <mergeCell ref="G389:J389"/>
    <mergeCell ref="G390:J390"/>
    <mergeCell ref="G391:J391"/>
    <mergeCell ref="G392:J392"/>
    <mergeCell ref="G393:J393"/>
    <mergeCell ref="G394:J394"/>
    <mergeCell ref="G395:J395"/>
    <mergeCell ref="G396:J396"/>
    <mergeCell ref="G397:J397"/>
    <mergeCell ref="G398:J398"/>
    <mergeCell ref="G399:J399"/>
    <mergeCell ref="G400:J400"/>
    <mergeCell ref="G401:J401"/>
    <mergeCell ref="G402:J402"/>
    <mergeCell ref="G403:J403"/>
    <mergeCell ref="G404:J404"/>
    <mergeCell ref="G405:J405"/>
    <mergeCell ref="G406:J406"/>
    <mergeCell ref="G407:J407"/>
    <mergeCell ref="G408:J408"/>
    <mergeCell ref="G409:J409"/>
    <mergeCell ref="G410:J410"/>
    <mergeCell ref="G411:J411"/>
    <mergeCell ref="G412:J412"/>
    <mergeCell ref="G413:J413"/>
    <mergeCell ref="G414:J414"/>
    <mergeCell ref="G415:J415"/>
    <mergeCell ref="G416:J416"/>
    <mergeCell ref="G417:J417"/>
    <mergeCell ref="G418:J418"/>
    <mergeCell ref="G419:J419"/>
    <mergeCell ref="G420:J420"/>
    <mergeCell ref="G421:J421"/>
    <mergeCell ref="G422:J422"/>
    <mergeCell ref="G423:J423"/>
    <mergeCell ref="G424:J424"/>
    <mergeCell ref="G425:J425"/>
    <mergeCell ref="G426:J426"/>
    <mergeCell ref="G427:J427"/>
    <mergeCell ref="G428:J428"/>
    <mergeCell ref="G429:J429"/>
    <mergeCell ref="G430:J430"/>
    <mergeCell ref="G431:J431"/>
    <mergeCell ref="G432:J432"/>
    <mergeCell ref="G433:J433"/>
    <mergeCell ref="G434:J434"/>
    <mergeCell ref="G435:J435"/>
    <mergeCell ref="G436:J436"/>
    <mergeCell ref="G437:J437"/>
    <mergeCell ref="G438:J438"/>
    <mergeCell ref="G439:J439"/>
    <mergeCell ref="G440:J440"/>
    <mergeCell ref="G441:J441"/>
    <mergeCell ref="G442:J442"/>
    <mergeCell ref="G443:J443"/>
    <mergeCell ref="G444:J444"/>
    <mergeCell ref="G445:J445"/>
    <mergeCell ref="G446:J446"/>
    <mergeCell ref="G447:J447"/>
    <mergeCell ref="G448:J448"/>
    <mergeCell ref="G449:J449"/>
    <mergeCell ref="G450:J450"/>
    <mergeCell ref="G451:J451"/>
    <mergeCell ref="G452:J452"/>
    <mergeCell ref="G453:J453"/>
    <mergeCell ref="G454:J454"/>
    <mergeCell ref="G455:J455"/>
    <mergeCell ref="G456:J456"/>
    <mergeCell ref="G457:J457"/>
    <mergeCell ref="G458:J458"/>
    <mergeCell ref="G459:J459"/>
    <mergeCell ref="G460:J460"/>
    <mergeCell ref="G461:J461"/>
    <mergeCell ref="G462:J462"/>
    <mergeCell ref="G463:J463"/>
    <mergeCell ref="G464:J464"/>
    <mergeCell ref="G465:J465"/>
    <mergeCell ref="G466:J466"/>
    <mergeCell ref="G467:J467"/>
    <mergeCell ref="G468:J468"/>
    <mergeCell ref="G469:J469"/>
    <mergeCell ref="G470:J470"/>
    <mergeCell ref="G471:J471"/>
    <mergeCell ref="G472:J472"/>
    <mergeCell ref="G473:J473"/>
    <mergeCell ref="G474:J474"/>
    <mergeCell ref="G475:J475"/>
    <mergeCell ref="G476:J476"/>
    <mergeCell ref="G477:J477"/>
    <mergeCell ref="G478:J478"/>
    <mergeCell ref="G479:J479"/>
    <mergeCell ref="G480:J480"/>
    <mergeCell ref="G481:J481"/>
    <mergeCell ref="G482:J482"/>
    <mergeCell ref="G483:J483"/>
    <mergeCell ref="G484:J484"/>
    <mergeCell ref="G485:J485"/>
    <mergeCell ref="G486:J486"/>
    <mergeCell ref="G487:J487"/>
    <mergeCell ref="G488:J488"/>
    <mergeCell ref="G489:J489"/>
    <mergeCell ref="G490:J490"/>
    <mergeCell ref="G491:J491"/>
    <mergeCell ref="G492:J492"/>
    <mergeCell ref="G493:J493"/>
    <mergeCell ref="G494:J494"/>
    <mergeCell ref="G495:J495"/>
    <mergeCell ref="G496:J496"/>
    <mergeCell ref="G497:J497"/>
    <mergeCell ref="G498:J498"/>
    <mergeCell ref="G499:J499"/>
    <mergeCell ref="G500:J500"/>
    <mergeCell ref="G501:J501"/>
    <mergeCell ref="G502:J502"/>
    <mergeCell ref="G503:J503"/>
    <mergeCell ref="G504:J504"/>
    <mergeCell ref="G505:J505"/>
    <mergeCell ref="G506:J506"/>
    <mergeCell ref="G507:J507"/>
    <mergeCell ref="G508:J508"/>
    <mergeCell ref="G509:J509"/>
    <mergeCell ref="G510:J510"/>
    <mergeCell ref="G511:J511"/>
    <mergeCell ref="G561:J561"/>
    <mergeCell ref="G562:J562"/>
    <mergeCell ref="G563:J563"/>
    <mergeCell ref="G564:J564"/>
    <mergeCell ref="G565:J565"/>
    <mergeCell ref="G566:J566"/>
    <mergeCell ref="G567:J567"/>
    <mergeCell ref="G568:J568"/>
    <mergeCell ref="G569:J569"/>
    <mergeCell ref="G570:J570"/>
    <mergeCell ref="G571:J571"/>
    <mergeCell ref="G572:J572"/>
    <mergeCell ref="G573:J573"/>
    <mergeCell ref="G574:J574"/>
    <mergeCell ref="G582:J582"/>
    <mergeCell ref="G583:J583"/>
    <mergeCell ref="G584:J584"/>
    <mergeCell ref="G585:J585"/>
    <mergeCell ref="G586:J586"/>
    <mergeCell ref="G587:J587"/>
    <mergeCell ref="G588:J588"/>
    <mergeCell ref="G589:J589"/>
    <mergeCell ref="G575:J575"/>
    <mergeCell ref="G576:J576"/>
    <mergeCell ref="G577:J577"/>
    <mergeCell ref="G578:J578"/>
    <mergeCell ref="G579:J579"/>
    <mergeCell ref="G580:J580"/>
    <mergeCell ref="G581:J581"/>
    <mergeCell ref="G512:J512"/>
    <mergeCell ref="G513:J513"/>
    <mergeCell ref="G514:J514"/>
    <mergeCell ref="G515:J515"/>
    <mergeCell ref="G516:J516"/>
    <mergeCell ref="G517:J517"/>
    <mergeCell ref="G518:J518"/>
    <mergeCell ref="G519:J519"/>
    <mergeCell ref="G520:J520"/>
    <mergeCell ref="G521:J521"/>
    <mergeCell ref="G522:J522"/>
    <mergeCell ref="G523:J523"/>
    <mergeCell ref="G524:J524"/>
    <mergeCell ref="G525:J525"/>
    <mergeCell ref="G526:J526"/>
    <mergeCell ref="G527:J527"/>
    <mergeCell ref="G528:J528"/>
    <mergeCell ref="G529:J529"/>
    <mergeCell ref="G530:J530"/>
    <mergeCell ref="G531:J531"/>
    <mergeCell ref="G532:J532"/>
    <mergeCell ref="G533:J533"/>
    <mergeCell ref="G534:J534"/>
    <mergeCell ref="G535:J535"/>
    <mergeCell ref="G536:J536"/>
    <mergeCell ref="G537:J537"/>
    <mergeCell ref="G538:J538"/>
    <mergeCell ref="G539:J539"/>
    <mergeCell ref="G540:J540"/>
    <mergeCell ref="G541:J541"/>
    <mergeCell ref="G542:J542"/>
    <mergeCell ref="G543:J543"/>
    <mergeCell ref="G544:J544"/>
    <mergeCell ref="G545:J545"/>
    <mergeCell ref="G546:J546"/>
    <mergeCell ref="G547:J547"/>
    <mergeCell ref="G548:J548"/>
    <mergeCell ref="G549:J549"/>
    <mergeCell ref="G550:J550"/>
    <mergeCell ref="G551:J551"/>
    <mergeCell ref="G552:J552"/>
    <mergeCell ref="G553:J553"/>
    <mergeCell ref="G554:J554"/>
    <mergeCell ref="G555:J555"/>
    <mergeCell ref="G556:J556"/>
    <mergeCell ref="G557:J557"/>
    <mergeCell ref="G558:J558"/>
    <mergeCell ref="G559:J559"/>
    <mergeCell ref="G560:J560"/>
    <mergeCell ref="B9:B11"/>
    <mergeCell ref="C9:E11"/>
    <mergeCell ref="B12:B14"/>
    <mergeCell ref="C12:E14"/>
    <mergeCell ref="B2:J5"/>
    <mergeCell ref="B6:E6"/>
    <mergeCell ref="F6:J6"/>
    <mergeCell ref="C7:E7"/>
    <mergeCell ref="G7:H7"/>
    <mergeCell ref="I7:J7"/>
    <mergeCell ref="C8:E8"/>
    <mergeCell ref="G8:H8"/>
    <mergeCell ref="I8:J8"/>
    <mergeCell ref="G9:H9"/>
    <mergeCell ref="I9:J9"/>
    <mergeCell ref="G10:H10"/>
    <mergeCell ref="I10:J10"/>
    <mergeCell ref="I11:J11"/>
    <mergeCell ref="G18:H18"/>
    <mergeCell ref="G19:H19"/>
    <mergeCell ref="G20:H20"/>
    <mergeCell ref="G21:H21"/>
    <mergeCell ref="G22:H22"/>
    <mergeCell ref="G23:H23"/>
    <mergeCell ref="G11:H11"/>
    <mergeCell ref="G12:H12"/>
    <mergeCell ref="G13:H13"/>
    <mergeCell ref="G14:H14"/>
    <mergeCell ref="G15:H15"/>
    <mergeCell ref="G16:H16"/>
    <mergeCell ref="G17:H17"/>
    <mergeCell ref="I12:J12"/>
    <mergeCell ref="I13:J13"/>
    <mergeCell ref="I14:J14"/>
    <mergeCell ref="I15:J15"/>
    <mergeCell ref="I16:J16"/>
    <mergeCell ref="I17:J17"/>
    <mergeCell ref="I18:J18"/>
    <mergeCell ref="I19:J19"/>
    <mergeCell ref="I20:J20"/>
    <mergeCell ref="I21:J21"/>
    <mergeCell ref="I22:J22"/>
    <mergeCell ref="I23:J23"/>
    <mergeCell ref="F24:J24"/>
    <mergeCell ref="G25:J25"/>
    <mergeCell ref="D32:D33"/>
    <mergeCell ref="E32:E33"/>
    <mergeCell ref="B34:B38"/>
    <mergeCell ref="C34:C38"/>
    <mergeCell ref="D34:D38"/>
    <mergeCell ref="E34:E38"/>
    <mergeCell ref="F34:F38"/>
    <mergeCell ref="G26:J26"/>
    <mergeCell ref="G27:J27"/>
    <mergeCell ref="G28:J28"/>
    <mergeCell ref="G29:J29"/>
    <mergeCell ref="G30:J30"/>
    <mergeCell ref="B32:B33"/>
    <mergeCell ref="C32:C33"/>
    <mergeCell ref="F32:F33"/>
    <mergeCell ref="G32:J33"/>
    <mergeCell ref="G34:J38"/>
    <mergeCell ref="G39:J39"/>
    <mergeCell ref="G40:J40"/>
    <mergeCell ref="G41:J41"/>
    <mergeCell ref="G42:J42"/>
    <mergeCell ref="G43:J43"/>
    <mergeCell ref="G44:J44"/>
    <mergeCell ref="G45:J45"/>
    <mergeCell ref="G46:J46"/>
    <mergeCell ref="G47:J47"/>
    <mergeCell ref="G48:J48"/>
    <mergeCell ref="G49:J49"/>
    <mergeCell ref="G50:J50"/>
    <mergeCell ref="G51:J51"/>
    <mergeCell ref="G52:J52"/>
    <mergeCell ref="G53:J53"/>
    <mergeCell ref="G54:J54"/>
    <mergeCell ref="G55:J55"/>
    <mergeCell ref="G56:J56"/>
    <mergeCell ref="G57:J57"/>
    <mergeCell ref="G58:J58"/>
    <mergeCell ref="G59:J59"/>
    <mergeCell ref="G60:J60"/>
    <mergeCell ref="G61:J61"/>
    <mergeCell ref="G62:J62"/>
    <mergeCell ref="G63:J63"/>
    <mergeCell ref="G64:J64"/>
    <mergeCell ref="G65:J65"/>
    <mergeCell ref="G66:J66"/>
    <mergeCell ref="G67:J67"/>
    <mergeCell ref="G68:J68"/>
    <mergeCell ref="G69:J69"/>
    <mergeCell ref="G70:J70"/>
    <mergeCell ref="G71:J71"/>
    <mergeCell ref="G72:J72"/>
    <mergeCell ref="G73:J73"/>
    <mergeCell ref="G74:J74"/>
    <mergeCell ref="G75:J75"/>
    <mergeCell ref="G76:J76"/>
    <mergeCell ref="G77:J77"/>
    <mergeCell ref="G78:J78"/>
    <mergeCell ref="G79:J79"/>
    <mergeCell ref="G80:J80"/>
    <mergeCell ref="G81:J81"/>
    <mergeCell ref="G82:J82"/>
    <mergeCell ref="G83:J83"/>
    <mergeCell ref="G84:J84"/>
    <mergeCell ref="G85:J85"/>
    <mergeCell ref="G86:J86"/>
    <mergeCell ref="G87:J87"/>
    <mergeCell ref="G88:J88"/>
    <mergeCell ref="G89:J89"/>
    <mergeCell ref="G90:J90"/>
    <mergeCell ref="G91:J91"/>
    <mergeCell ref="G92:J92"/>
    <mergeCell ref="G93:J93"/>
    <mergeCell ref="G94:J94"/>
    <mergeCell ref="G95:J95"/>
    <mergeCell ref="G96:J96"/>
    <mergeCell ref="G97:J97"/>
    <mergeCell ref="G98:J98"/>
    <mergeCell ref="G99:J99"/>
    <mergeCell ref="G100:J100"/>
    <mergeCell ref="G101:J101"/>
    <mergeCell ref="G102:J102"/>
    <mergeCell ref="G103:J103"/>
    <mergeCell ref="G104:J104"/>
    <mergeCell ref="G105:J105"/>
    <mergeCell ref="G106:J106"/>
    <mergeCell ref="G107:J107"/>
    <mergeCell ref="G108:J108"/>
    <mergeCell ref="G109:J109"/>
    <mergeCell ref="G110:J110"/>
    <mergeCell ref="G111:J111"/>
    <mergeCell ref="G112:J112"/>
    <mergeCell ref="G113:J113"/>
    <mergeCell ref="G114:J114"/>
    <mergeCell ref="G115:J115"/>
    <mergeCell ref="G116:J116"/>
    <mergeCell ref="G117:J117"/>
    <mergeCell ref="G118:J118"/>
    <mergeCell ref="G119:J119"/>
    <mergeCell ref="G120:J120"/>
    <mergeCell ref="G121:J121"/>
    <mergeCell ref="G122:J122"/>
    <mergeCell ref="G123:J123"/>
    <mergeCell ref="G124:J124"/>
    <mergeCell ref="G125:J125"/>
    <mergeCell ref="G126:J126"/>
    <mergeCell ref="G127:J127"/>
    <mergeCell ref="G128:J128"/>
    <mergeCell ref="G129:J129"/>
    <mergeCell ref="G130:J130"/>
    <mergeCell ref="G131:J131"/>
    <mergeCell ref="G132:J132"/>
    <mergeCell ref="G133:J133"/>
    <mergeCell ref="G134:J134"/>
    <mergeCell ref="G135:J135"/>
    <mergeCell ref="G136:J136"/>
    <mergeCell ref="G137:J137"/>
    <mergeCell ref="G138:J138"/>
    <mergeCell ref="G139:J139"/>
    <mergeCell ref="G140:J140"/>
    <mergeCell ref="G141:J141"/>
    <mergeCell ref="G142:J142"/>
    <mergeCell ref="G143:J143"/>
    <mergeCell ref="G144:J144"/>
    <mergeCell ref="G145:J145"/>
    <mergeCell ref="G146:J146"/>
    <mergeCell ref="G147:J147"/>
    <mergeCell ref="G148:J148"/>
    <mergeCell ref="G149:J149"/>
    <mergeCell ref="G150:J150"/>
    <mergeCell ref="G151:J151"/>
    <mergeCell ref="G152:J152"/>
    <mergeCell ref="G153:J153"/>
    <mergeCell ref="G154:J154"/>
    <mergeCell ref="G155:J155"/>
    <mergeCell ref="G156:J156"/>
    <mergeCell ref="G157:J157"/>
    <mergeCell ref="G158:J158"/>
    <mergeCell ref="G159:J159"/>
    <mergeCell ref="G160:J160"/>
    <mergeCell ref="G161:J161"/>
    <mergeCell ref="G162:J162"/>
    <mergeCell ref="G163:J163"/>
    <mergeCell ref="G164:J164"/>
    <mergeCell ref="G165:J165"/>
    <mergeCell ref="G166:J166"/>
    <mergeCell ref="G167:J167"/>
    <mergeCell ref="G168:J168"/>
    <mergeCell ref="G169:J169"/>
    <mergeCell ref="G170:J170"/>
    <mergeCell ref="G171:J171"/>
    <mergeCell ref="G172:J172"/>
    <mergeCell ref="G173:J173"/>
    <mergeCell ref="G174:J174"/>
    <mergeCell ref="G175:J175"/>
    <mergeCell ref="G176:J176"/>
    <mergeCell ref="G177:J177"/>
    <mergeCell ref="G178:J178"/>
    <mergeCell ref="G179:J179"/>
    <mergeCell ref="G180:J180"/>
    <mergeCell ref="G181:J181"/>
    <mergeCell ref="G182:J182"/>
    <mergeCell ref="G183:J183"/>
    <mergeCell ref="G184:J184"/>
    <mergeCell ref="G185:J185"/>
    <mergeCell ref="G186:J186"/>
    <mergeCell ref="G187:J187"/>
    <mergeCell ref="G188:J188"/>
    <mergeCell ref="G189:J189"/>
    <mergeCell ref="G190:J190"/>
    <mergeCell ref="G191:J191"/>
    <mergeCell ref="G192:J192"/>
    <mergeCell ref="G193:J193"/>
    <mergeCell ref="G194:J194"/>
    <mergeCell ref="G195:J195"/>
    <mergeCell ref="G196:J196"/>
    <mergeCell ref="G197:J197"/>
    <mergeCell ref="G198:J198"/>
    <mergeCell ref="G199:J199"/>
    <mergeCell ref="G200:J200"/>
    <mergeCell ref="G201:J201"/>
    <mergeCell ref="G202:J202"/>
    <mergeCell ref="G203:J203"/>
    <mergeCell ref="G204:J204"/>
    <mergeCell ref="G205:J205"/>
    <mergeCell ref="G206:J206"/>
    <mergeCell ref="G207:J207"/>
    <mergeCell ref="G208:J208"/>
    <mergeCell ref="G209:J209"/>
    <mergeCell ref="G210:J210"/>
    <mergeCell ref="G211:J211"/>
    <mergeCell ref="G212:J212"/>
    <mergeCell ref="G213:J213"/>
    <mergeCell ref="G214:J214"/>
    <mergeCell ref="G215:J215"/>
    <mergeCell ref="G216:J216"/>
    <mergeCell ref="G217:J217"/>
    <mergeCell ref="G218:J218"/>
    <mergeCell ref="G219:J219"/>
    <mergeCell ref="G220:J220"/>
    <mergeCell ref="G221:J221"/>
    <mergeCell ref="G222:J222"/>
    <mergeCell ref="G223:J223"/>
    <mergeCell ref="G224:J224"/>
    <mergeCell ref="G225:J225"/>
    <mergeCell ref="G226:J226"/>
    <mergeCell ref="G227:J227"/>
    <mergeCell ref="G228:J228"/>
    <mergeCell ref="G229:J229"/>
    <mergeCell ref="G230:J230"/>
    <mergeCell ref="G231:J231"/>
    <mergeCell ref="G232:J232"/>
    <mergeCell ref="G233:J233"/>
    <mergeCell ref="G234:J234"/>
    <mergeCell ref="G235:J235"/>
    <mergeCell ref="G236:J236"/>
    <mergeCell ref="G237:J237"/>
    <mergeCell ref="G238:J238"/>
    <mergeCell ref="G239:J239"/>
    <mergeCell ref="G240:J240"/>
    <mergeCell ref="G241:J241"/>
    <mergeCell ref="G242:J242"/>
    <mergeCell ref="G243:J243"/>
    <mergeCell ref="G244:J244"/>
    <mergeCell ref="G245:J245"/>
    <mergeCell ref="G246:J246"/>
    <mergeCell ref="G247:J247"/>
    <mergeCell ref="G248:J248"/>
    <mergeCell ref="G249:J249"/>
    <mergeCell ref="G250:J250"/>
    <mergeCell ref="G251:J251"/>
    <mergeCell ref="G252:J252"/>
    <mergeCell ref="G253:J253"/>
    <mergeCell ref="G254:J254"/>
    <mergeCell ref="G255:J255"/>
    <mergeCell ref="G256:J256"/>
    <mergeCell ref="G257:J257"/>
    <mergeCell ref="G258:J258"/>
    <mergeCell ref="G259:J259"/>
    <mergeCell ref="G260:J260"/>
    <mergeCell ref="G261:J261"/>
    <mergeCell ref="G262:J262"/>
    <mergeCell ref="G263:J263"/>
    <mergeCell ref="G264:J264"/>
    <mergeCell ref="G265:J265"/>
    <mergeCell ref="G266:J266"/>
    <mergeCell ref="G267:J267"/>
    <mergeCell ref="G268:J268"/>
    <mergeCell ref="G269:J269"/>
    <mergeCell ref="G270:J270"/>
    <mergeCell ref="G271:J271"/>
    <mergeCell ref="G272:J272"/>
    <mergeCell ref="G273:J273"/>
    <mergeCell ref="G274:J274"/>
    <mergeCell ref="G275:J275"/>
    <mergeCell ref="G276:J276"/>
    <mergeCell ref="G277:J277"/>
    <mergeCell ref="G278:J278"/>
    <mergeCell ref="G279:J279"/>
    <mergeCell ref="G280:J280"/>
    <mergeCell ref="G281:J281"/>
    <mergeCell ref="G282:J282"/>
    <mergeCell ref="G283:J283"/>
    <mergeCell ref="G284:J284"/>
    <mergeCell ref="G285:J285"/>
    <mergeCell ref="G286:J286"/>
    <mergeCell ref="G287:J287"/>
    <mergeCell ref="G288:J288"/>
    <mergeCell ref="G289:J289"/>
    <mergeCell ref="G290:J290"/>
    <mergeCell ref="G291:J291"/>
    <mergeCell ref="G292:J292"/>
    <mergeCell ref="G293:J293"/>
    <mergeCell ref="G294:J294"/>
    <mergeCell ref="G295:J295"/>
    <mergeCell ref="G296:J296"/>
    <mergeCell ref="G297:J297"/>
    <mergeCell ref="G298:J298"/>
    <mergeCell ref="G299:J299"/>
    <mergeCell ref="G300:J300"/>
    <mergeCell ref="G301:J301"/>
    <mergeCell ref="G302:J302"/>
    <mergeCell ref="G303:J303"/>
    <mergeCell ref="G304:J304"/>
    <mergeCell ref="G305:J305"/>
    <mergeCell ref="G306:J306"/>
    <mergeCell ref="G307:J307"/>
    <mergeCell ref="G308:J308"/>
    <mergeCell ref="G309:J309"/>
    <mergeCell ref="G310:J310"/>
    <mergeCell ref="G311:J311"/>
    <mergeCell ref="G312:J312"/>
    <mergeCell ref="G313:J313"/>
    <mergeCell ref="G314:J314"/>
    <mergeCell ref="G315:J315"/>
  </mergeCells>
  <dataValidations>
    <dataValidation type="list" allowBlank="1" showErrorMessage="1" sqref="D40:D589">
      <formula1>"Short Sleeves,Long Sleeves,Sleeveless,Kids,Hoodies,Singlets"</formula1>
    </dataValidation>
    <dataValidation type="list" allowBlank="1" showErrorMessage="1" sqref="D39">
      <formula1>"Short Sleeves,Long Sleeve,Sleeveless,Kids"</formula1>
    </dataValidation>
    <dataValidation type="list" allowBlank="1" showErrorMessage="1" sqref="E39 E41:E589">
      <formula1>"UNISEX 3XS,UNISEX XXS,UNISEX XS,UNISEX S,UNISEX M,UNISEX L,UNISEX XL,UNISEX 2XL,UNISEX 3XL,UNISEX 4XL,1-2 Years,3-4 Years,5-6 Years,7-8 Years,9-11 Years,FEMALE 3XS,FEMALE 2XS,FEMALE XS,FEMALE S,FEMALE M,FEMALE L,FEMALE XL,FEMALE 2XL,FEMALE 3XL,FEMALE 4XL"</formula1>
    </dataValidation>
    <dataValidation type="list" allowBlank="1" showErrorMessage="1" sqref="E40">
      <formula1>"UNISEX 3XS,UNISEX XXS,UNISEX XS,UNISEX S,UNISEX M,UNISEX L,UNISEX XL,UNISEX 2XL,UNISEX 3XL,UNISEX 4XL,1-2 Years,3-4 Years,5-6 Years,7-8 Years,9-11 Years,FEMALE XXS,FEMALE 2XS,FEMALE XS,FEMALE S,FEMALE M,FEMALE L,FEMALE XL,FEMALE 2XL,FEMALE 3XL,FEMALE 4XL"</formula1>
    </dataValidation>
  </dataValidations>
  <printOptions/>
  <pageMargins bottom="0.75" footer="0.0" header="0.0" left="0.7" right="0.7" top="0.75"/>
  <pageSetup orientation="portrait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8.71"/>
    <col customWidth="1" min="2" max="2" width="30.71"/>
    <col customWidth="1" min="3" max="3" width="23.71"/>
    <col customWidth="1" min="4" max="5" width="20.71"/>
    <col customWidth="1" min="6" max="6" width="25.71"/>
    <col customWidth="1" min="7" max="10" width="15.71"/>
    <col customWidth="1" min="11" max="28" width="8.71"/>
  </cols>
  <sheetData>
    <row r="1">
      <c r="A1" s="34"/>
      <c r="B1" s="34"/>
      <c r="C1" s="34"/>
      <c r="D1" s="34"/>
      <c r="E1" s="34"/>
      <c r="F1" s="34"/>
      <c r="G1" s="34"/>
      <c r="H1" s="34"/>
      <c r="I1" s="34"/>
      <c r="J1" s="34"/>
    </row>
    <row r="2" ht="22.5" customHeight="1">
      <c r="A2" s="34"/>
      <c r="B2" s="84"/>
      <c r="C2" s="3"/>
      <c r="D2" s="3"/>
      <c r="E2" s="3"/>
      <c r="F2" s="3"/>
      <c r="G2" s="3"/>
      <c r="H2" s="3"/>
      <c r="I2" s="3"/>
      <c r="J2" s="4"/>
    </row>
    <row r="3" ht="22.5" customHeight="1">
      <c r="A3" s="34"/>
      <c r="B3" s="6"/>
      <c r="J3" s="7"/>
    </row>
    <row r="4" ht="22.5" customHeight="1">
      <c r="A4" s="34"/>
      <c r="B4" s="6"/>
      <c r="J4" s="7"/>
    </row>
    <row r="5" ht="22.5" customHeight="1">
      <c r="A5" s="34"/>
      <c r="B5" s="8"/>
      <c r="C5" s="9"/>
      <c r="D5" s="9"/>
      <c r="E5" s="9"/>
      <c r="F5" s="9"/>
      <c r="G5" s="9"/>
      <c r="H5" s="9"/>
      <c r="I5" s="9"/>
      <c r="J5" s="10"/>
    </row>
    <row r="6" ht="22.5" customHeight="1">
      <c r="A6" s="34"/>
      <c r="B6" s="35" t="s">
        <v>42</v>
      </c>
      <c r="C6" s="13"/>
      <c r="D6" s="13"/>
      <c r="E6" s="14"/>
      <c r="F6" s="36" t="s">
        <v>43</v>
      </c>
      <c r="G6" s="13"/>
      <c r="H6" s="13"/>
      <c r="I6" s="13"/>
      <c r="J6" s="14"/>
    </row>
    <row r="7" ht="22.5" customHeight="1">
      <c r="A7" s="34"/>
      <c r="B7" s="37" t="s">
        <v>44</v>
      </c>
      <c r="C7" s="38" t="s">
        <v>45</v>
      </c>
      <c r="D7" s="13"/>
      <c r="E7" s="14"/>
      <c r="F7" s="39" t="s">
        <v>46</v>
      </c>
      <c r="G7" s="40" t="s">
        <v>47</v>
      </c>
      <c r="H7" s="14"/>
      <c r="I7" s="40" t="s">
        <v>48</v>
      </c>
      <c r="J7" s="14"/>
    </row>
    <row r="8" ht="22.5" customHeight="1">
      <c r="A8" s="34"/>
      <c r="B8" s="37" t="s">
        <v>49</v>
      </c>
      <c r="C8" s="41"/>
      <c r="D8" s="13"/>
      <c r="E8" s="14"/>
      <c r="F8" s="42" t="s">
        <v>50</v>
      </c>
      <c r="G8" s="43">
        <f>COUNTIF(E40:E589, "1-2 Years")</f>
        <v>0</v>
      </c>
      <c r="H8" s="14"/>
      <c r="I8" s="44"/>
      <c r="J8" s="14"/>
    </row>
    <row r="9" ht="22.5" customHeight="1">
      <c r="A9" s="34"/>
      <c r="B9" s="45" t="s">
        <v>51</v>
      </c>
      <c r="C9" s="46"/>
      <c r="D9" s="3"/>
      <c r="E9" s="3"/>
      <c r="F9" s="42" t="s">
        <v>52</v>
      </c>
      <c r="G9" s="41">
        <f>COUNTIF(E40:E589, "3-4 Years")</f>
        <v>0</v>
      </c>
      <c r="H9" s="14"/>
      <c r="I9" s="47"/>
      <c r="J9" s="14"/>
    </row>
    <row r="10" ht="22.5" customHeight="1">
      <c r="A10" s="34"/>
      <c r="B10" s="27"/>
      <c r="C10" s="6"/>
      <c r="F10" s="37" t="s">
        <v>53</v>
      </c>
      <c r="G10" s="41">
        <f>COUNTIF(E40:E589, "5-6 Years")</f>
        <v>0</v>
      </c>
      <c r="H10" s="14"/>
      <c r="I10" s="47"/>
      <c r="J10" s="14"/>
    </row>
    <row r="11" ht="22.5" customHeight="1">
      <c r="A11" s="34"/>
      <c r="B11" s="28"/>
      <c r="C11" s="8"/>
      <c r="D11" s="9"/>
      <c r="E11" s="9"/>
      <c r="F11" s="37" t="s">
        <v>54</v>
      </c>
      <c r="G11" s="41">
        <f>COUNTIF(E40:E589, "7-8 Years")</f>
        <v>0</v>
      </c>
      <c r="H11" s="14"/>
      <c r="I11" s="47"/>
      <c r="J11" s="14"/>
    </row>
    <row r="12" ht="22.5" customHeight="1">
      <c r="A12" s="34"/>
      <c r="B12" s="48" t="s">
        <v>55</v>
      </c>
      <c r="C12" s="46"/>
      <c r="D12" s="3"/>
      <c r="E12" s="3"/>
      <c r="F12" s="42" t="s">
        <v>56</v>
      </c>
      <c r="G12" s="43">
        <f>COUNTIF(E40:E593, "9-11 Years")</f>
        <v>0</v>
      </c>
      <c r="H12" s="14"/>
      <c r="I12" s="44"/>
      <c r="J12" s="14"/>
    </row>
    <row r="13" ht="22.5" customHeight="1">
      <c r="A13" s="34"/>
      <c r="B13" s="27"/>
      <c r="C13" s="6"/>
      <c r="F13" s="49" t="s">
        <v>57</v>
      </c>
      <c r="G13" s="50">
        <f>COUNTIF(E40:E594, "UNISEX 3XS")</f>
        <v>0</v>
      </c>
      <c r="H13" s="14"/>
      <c r="I13" s="50">
        <f>COUNTIF(E40:E594, "FEMALE 3XS")</f>
        <v>0</v>
      </c>
      <c r="J13" s="14"/>
    </row>
    <row r="14" ht="22.5" customHeight="1">
      <c r="A14" s="34"/>
      <c r="B14" s="28"/>
      <c r="C14" s="8"/>
      <c r="D14" s="9"/>
      <c r="E14" s="9"/>
      <c r="F14" s="51" t="s">
        <v>58</v>
      </c>
      <c r="G14" s="52">
        <f>COUNTIF(E40:E594, "UNISEX XXS")</f>
        <v>0</v>
      </c>
      <c r="H14" s="10"/>
      <c r="I14" s="52">
        <f>COUNTIF(E40:E594, "FEMALE XXS")</f>
        <v>0</v>
      </c>
      <c r="J14" s="10"/>
    </row>
    <row r="15" ht="22.5" customHeight="1">
      <c r="A15" s="34"/>
      <c r="B15" s="53" t="s">
        <v>59</v>
      </c>
      <c r="C15" s="54"/>
      <c r="D15" s="54"/>
      <c r="E15" s="55"/>
      <c r="F15" s="56" t="s">
        <v>60</v>
      </c>
      <c r="G15" s="52">
        <f>COUNTIF(E40:E594, "UNISEX XS")</f>
        <v>0</v>
      </c>
      <c r="H15" s="10"/>
      <c r="I15" s="52">
        <f>COUNTIF(E40:E594, "FEMALE XS")</f>
        <v>0</v>
      </c>
      <c r="J15" s="10"/>
    </row>
    <row r="16" ht="22.5" customHeight="1">
      <c r="A16" s="34"/>
      <c r="B16" s="57"/>
      <c r="C16" s="58"/>
      <c r="D16" s="58"/>
      <c r="E16" s="59"/>
      <c r="F16" s="56" t="s">
        <v>61</v>
      </c>
      <c r="G16" s="52">
        <f>COUNTIF(E40:E594, "UNISEX S")</f>
        <v>0</v>
      </c>
      <c r="H16" s="10"/>
      <c r="I16" s="52">
        <f>COUNTIF(E40:E594, "FEMALE S")</f>
        <v>0</v>
      </c>
      <c r="J16" s="10"/>
    </row>
    <row r="17" ht="22.5" customHeight="1">
      <c r="A17" s="34"/>
      <c r="B17" s="57"/>
      <c r="C17" s="58"/>
      <c r="D17" s="58"/>
      <c r="E17" s="59"/>
      <c r="F17" s="56" t="s">
        <v>62</v>
      </c>
      <c r="G17" s="52">
        <f>COUNTIF(E40:E594, "UNISEX M")</f>
        <v>0</v>
      </c>
      <c r="H17" s="10"/>
      <c r="I17" s="52">
        <f>COUNTIF(E40:E594, "FEMALE M")</f>
        <v>0</v>
      </c>
      <c r="J17" s="10"/>
    </row>
    <row r="18" ht="22.5" customHeight="1">
      <c r="A18" s="34"/>
      <c r="B18" s="57"/>
      <c r="C18" s="58"/>
      <c r="D18" s="58"/>
      <c r="E18" s="59"/>
      <c r="F18" s="56" t="s">
        <v>63</v>
      </c>
      <c r="G18" s="52">
        <f>COUNTIF(E40:E594, "UNISEX L")</f>
        <v>0</v>
      </c>
      <c r="H18" s="10"/>
      <c r="I18" s="52">
        <f>COUNTIF(E40:E594, "FEMALE L")</f>
        <v>0</v>
      </c>
      <c r="J18" s="10"/>
    </row>
    <row r="19" ht="22.5" customHeight="1">
      <c r="A19" s="34"/>
      <c r="B19" s="57"/>
      <c r="C19" s="58"/>
      <c r="D19" s="58"/>
      <c r="E19" s="59"/>
      <c r="F19" s="56" t="s">
        <v>64</v>
      </c>
      <c r="G19" s="52">
        <f>COUNTIF(E40:E594, "UNISEX XL")</f>
        <v>0</v>
      </c>
      <c r="H19" s="10"/>
      <c r="I19" s="52">
        <f>COUNTIF(E40:E594, "FEMALE XL")</f>
        <v>0</v>
      </c>
      <c r="J19" s="10"/>
    </row>
    <row r="20" ht="22.5" customHeight="1">
      <c r="A20" s="34"/>
      <c r="B20" s="57"/>
      <c r="C20" s="58"/>
      <c r="D20" s="58"/>
      <c r="E20" s="59"/>
      <c r="F20" s="56" t="s">
        <v>65</v>
      </c>
      <c r="G20" s="52">
        <f>COUNTIF(E40:E594, "UNISEX 2XL")</f>
        <v>0</v>
      </c>
      <c r="H20" s="10"/>
      <c r="I20" s="52">
        <f>COUNTIF(E40:E594, "FEMALE 2XL")</f>
        <v>0</v>
      </c>
      <c r="J20" s="10"/>
    </row>
    <row r="21" ht="22.5" customHeight="1">
      <c r="A21" s="34"/>
      <c r="B21" s="57"/>
      <c r="C21" s="58"/>
      <c r="D21" s="58"/>
      <c r="E21" s="59"/>
      <c r="F21" s="56" t="s">
        <v>66</v>
      </c>
      <c r="G21" s="52">
        <f>COUNTIF(E40:E594, "UNISEX 3XL")</f>
        <v>0</v>
      </c>
      <c r="H21" s="10"/>
      <c r="I21" s="52">
        <f>COUNTIF(E40:E594, "FEMALE 3XL")</f>
        <v>0</v>
      </c>
      <c r="J21" s="10"/>
    </row>
    <row r="22" ht="22.5" customHeight="1">
      <c r="A22" s="34"/>
      <c r="B22" s="57"/>
      <c r="C22" s="58"/>
      <c r="D22" s="58"/>
      <c r="E22" s="59"/>
      <c r="F22" s="37" t="s">
        <v>67</v>
      </c>
      <c r="G22" s="41">
        <f>COUNTIF(E40:E589, "UNISEX 4XL")</f>
        <v>0</v>
      </c>
      <c r="H22" s="14"/>
      <c r="I22" s="41">
        <f>COUNTIF(E40:G589, "FEMALE 4XL")</f>
        <v>0</v>
      </c>
      <c r="J22" s="14"/>
    </row>
    <row r="23" ht="22.5" customHeight="1">
      <c r="A23" s="34"/>
      <c r="B23" s="57"/>
      <c r="C23" s="58"/>
      <c r="D23" s="58"/>
      <c r="E23" s="59"/>
      <c r="F23" s="60" t="s">
        <v>68</v>
      </c>
      <c r="G23" s="61">
        <f>SUM(G8:H22)</f>
        <v>0</v>
      </c>
      <c r="H23" s="14"/>
      <c r="I23" s="62">
        <f>SUM(I13:J22)</f>
        <v>0</v>
      </c>
      <c r="J23" s="63"/>
    </row>
    <row r="24" ht="22.5" customHeight="1">
      <c r="A24" s="34"/>
      <c r="B24" s="57"/>
      <c r="C24" s="58"/>
      <c r="D24" s="58"/>
      <c r="E24" s="59"/>
      <c r="F24" s="40" t="s">
        <v>69</v>
      </c>
      <c r="G24" s="13"/>
      <c r="H24" s="13"/>
      <c r="I24" s="13"/>
      <c r="J24" s="14"/>
    </row>
    <row r="25" ht="22.5" customHeight="1">
      <c r="A25" s="34"/>
      <c r="B25" s="57"/>
      <c r="C25" s="58"/>
      <c r="D25" s="58"/>
      <c r="E25" s="59"/>
      <c r="F25" s="37" t="s">
        <v>70</v>
      </c>
      <c r="G25" s="43">
        <f>COUNTIFS(D40:D589,"Kids")</f>
        <v>0</v>
      </c>
      <c r="H25" s="13"/>
      <c r="I25" s="13"/>
      <c r="J25" s="14"/>
    </row>
    <row r="26" ht="22.5" customHeight="1">
      <c r="A26" s="34"/>
      <c r="B26" s="57"/>
      <c r="C26" s="58"/>
      <c r="D26" s="58"/>
      <c r="E26" s="59"/>
      <c r="F26" s="37" t="s">
        <v>71</v>
      </c>
      <c r="G26" s="46">
        <f>COUNTIFS(D40:D589,"Short Sleeves")</f>
        <v>0</v>
      </c>
      <c r="H26" s="3"/>
      <c r="I26" s="3"/>
      <c r="J26" s="4"/>
    </row>
    <row r="27" ht="22.5" customHeight="1">
      <c r="A27" s="34"/>
      <c r="B27" s="57"/>
      <c r="C27" s="58"/>
      <c r="D27" s="58"/>
      <c r="E27" s="59"/>
      <c r="F27" s="37" t="s">
        <v>72</v>
      </c>
      <c r="G27" s="41">
        <f>COUNTIFS(D40:D589,"Long Sleeves")</f>
        <v>0</v>
      </c>
      <c r="H27" s="13"/>
      <c r="I27" s="13"/>
      <c r="J27" s="14"/>
    </row>
    <row r="28" ht="22.5" customHeight="1">
      <c r="A28" s="34"/>
      <c r="B28" s="57"/>
      <c r="C28" s="58"/>
      <c r="D28" s="58"/>
      <c r="E28" s="59"/>
      <c r="F28" s="64" t="s">
        <v>73</v>
      </c>
      <c r="G28" s="46">
        <f>COUNTIFS(D40:D589,"Sleeveless")</f>
        <v>0</v>
      </c>
      <c r="H28" s="3"/>
      <c r="I28" s="3"/>
      <c r="J28" s="4"/>
    </row>
    <row r="29" ht="22.5" customHeight="1">
      <c r="A29" s="34"/>
      <c r="B29" s="57"/>
      <c r="C29" s="58"/>
      <c r="D29" s="58"/>
      <c r="E29" s="58"/>
      <c r="F29" s="64" t="s">
        <v>74</v>
      </c>
      <c r="G29" s="65">
        <f>COUNTIFS(D40:D589,"Singlets")</f>
        <v>0</v>
      </c>
      <c r="H29" s="13"/>
      <c r="I29" s="13"/>
      <c r="J29" s="14"/>
    </row>
    <row r="30" ht="22.5" customHeight="1">
      <c r="A30" s="34"/>
      <c r="B30" s="66"/>
      <c r="C30" s="67"/>
      <c r="D30" s="67"/>
      <c r="E30" s="67"/>
      <c r="F30" s="37" t="s">
        <v>75</v>
      </c>
      <c r="G30" s="41">
        <f>COUNTIFS(D40:D589, "Hoodies")</f>
        <v>0</v>
      </c>
      <c r="H30" s="13"/>
      <c r="I30" s="13"/>
      <c r="J30" s="14"/>
    </row>
    <row r="31" ht="22.5" customHeight="1">
      <c r="A31" s="34"/>
      <c r="B31" s="58"/>
      <c r="C31" s="58"/>
      <c r="D31" s="58"/>
      <c r="E31" s="58"/>
      <c r="F31" s="58"/>
      <c r="G31" s="58"/>
      <c r="H31" s="58"/>
      <c r="I31" s="58"/>
      <c r="J31" s="58"/>
    </row>
    <row r="32" ht="22.5" customHeight="1">
      <c r="A32" s="34"/>
      <c r="B32" s="68" t="s">
        <v>76</v>
      </c>
      <c r="C32" s="68" t="s">
        <v>77</v>
      </c>
      <c r="D32" s="68" t="s">
        <v>78</v>
      </c>
      <c r="E32" s="68" t="s">
        <v>79</v>
      </c>
      <c r="F32" s="68" t="s">
        <v>80</v>
      </c>
      <c r="G32" s="69" t="s">
        <v>81</v>
      </c>
      <c r="H32" s="3"/>
      <c r="I32" s="3"/>
      <c r="J32" s="4"/>
    </row>
    <row r="33" ht="22.5" customHeight="1">
      <c r="A33" s="34"/>
      <c r="B33" s="28"/>
      <c r="C33" s="28"/>
      <c r="D33" s="28"/>
      <c r="E33" s="28"/>
      <c r="F33" s="28"/>
      <c r="G33" s="8"/>
      <c r="H33" s="9"/>
      <c r="I33" s="9"/>
      <c r="J33" s="10"/>
    </row>
    <row r="34" ht="42.0" customHeight="1">
      <c r="A34" s="34"/>
      <c r="B34" s="70" t="s">
        <v>92</v>
      </c>
      <c r="C34" s="71" t="s">
        <v>93</v>
      </c>
      <c r="D34" s="72" t="s">
        <v>84</v>
      </c>
      <c r="E34" s="72" t="s">
        <v>85</v>
      </c>
      <c r="F34" s="73" t="s">
        <v>86</v>
      </c>
      <c r="G34" s="74" t="s">
        <v>87</v>
      </c>
      <c r="H34" s="3"/>
      <c r="I34" s="3"/>
      <c r="J34" s="4"/>
    </row>
    <row r="35" ht="42.0" customHeight="1">
      <c r="A35" s="34"/>
      <c r="B35" s="27"/>
      <c r="C35" s="27"/>
      <c r="D35" s="27"/>
      <c r="E35" s="27"/>
      <c r="F35" s="27"/>
      <c r="G35" s="6"/>
      <c r="J35" s="7"/>
    </row>
    <row r="36" ht="42.0" customHeight="1">
      <c r="A36" s="34"/>
      <c r="B36" s="27"/>
      <c r="C36" s="27"/>
      <c r="D36" s="27"/>
      <c r="E36" s="27"/>
      <c r="F36" s="27"/>
      <c r="G36" s="6"/>
      <c r="J36" s="7"/>
    </row>
    <row r="37" ht="42.0" customHeight="1">
      <c r="A37" s="34"/>
      <c r="B37" s="27"/>
      <c r="C37" s="27"/>
      <c r="D37" s="27"/>
      <c r="E37" s="27"/>
      <c r="F37" s="27"/>
      <c r="G37" s="6"/>
      <c r="J37" s="7"/>
    </row>
    <row r="38" ht="42.0" customHeight="1">
      <c r="A38" s="34"/>
      <c r="B38" s="28"/>
      <c r="C38" s="28"/>
      <c r="D38" s="28"/>
      <c r="E38" s="28"/>
      <c r="F38" s="28"/>
      <c r="G38" s="8"/>
      <c r="H38" s="9"/>
      <c r="I38" s="9"/>
      <c r="J38" s="10"/>
    </row>
    <row r="39" ht="29.25" customHeight="1">
      <c r="A39" s="75" t="s">
        <v>88</v>
      </c>
      <c r="B39" s="76" t="s">
        <v>89</v>
      </c>
      <c r="C39" s="76" t="s">
        <v>90</v>
      </c>
      <c r="D39" s="77" t="s">
        <v>71</v>
      </c>
      <c r="E39" s="77" t="s">
        <v>91</v>
      </c>
      <c r="F39" s="78">
        <v>12.0</v>
      </c>
      <c r="G39" s="79"/>
      <c r="H39" s="13"/>
      <c r="I39" s="13"/>
      <c r="J39" s="14"/>
    </row>
    <row r="40" ht="22.5" customHeight="1">
      <c r="A40" s="80">
        <v>1.0</v>
      </c>
      <c r="B40" s="37"/>
      <c r="C40" s="81"/>
      <c r="D40" s="81"/>
      <c r="E40" s="81"/>
      <c r="F40" s="82"/>
      <c r="G40" s="83"/>
      <c r="H40" s="13"/>
      <c r="I40" s="13"/>
      <c r="J40" s="14"/>
    </row>
    <row r="41" ht="22.5" customHeight="1">
      <c r="A41" s="80">
        <v>2.0</v>
      </c>
      <c r="B41" s="37"/>
      <c r="C41" s="81"/>
      <c r="D41" s="81"/>
      <c r="E41" s="81"/>
      <c r="F41" s="82"/>
      <c r="G41" s="83"/>
      <c r="H41" s="13"/>
      <c r="I41" s="13"/>
      <c r="J41" s="14"/>
    </row>
    <row r="42" ht="22.5" customHeight="1">
      <c r="A42" s="80">
        <v>3.0</v>
      </c>
      <c r="B42" s="37"/>
      <c r="C42" s="81"/>
      <c r="D42" s="81"/>
      <c r="E42" s="81"/>
      <c r="F42" s="82"/>
      <c r="G42" s="83"/>
      <c r="H42" s="13"/>
      <c r="I42" s="13"/>
      <c r="J42" s="14"/>
    </row>
    <row r="43" ht="22.5" customHeight="1">
      <c r="A43" s="80">
        <v>4.0</v>
      </c>
      <c r="B43" s="37"/>
      <c r="C43" s="81"/>
      <c r="D43" s="81"/>
      <c r="E43" s="81"/>
      <c r="F43" s="82"/>
      <c r="G43" s="83"/>
      <c r="H43" s="13"/>
      <c r="I43" s="13"/>
      <c r="J43" s="14"/>
    </row>
    <row r="44" ht="22.5" customHeight="1">
      <c r="A44" s="80">
        <v>5.0</v>
      </c>
      <c r="B44" s="37"/>
      <c r="C44" s="81"/>
      <c r="D44" s="81"/>
      <c r="E44" s="81"/>
      <c r="F44" s="82"/>
      <c r="G44" s="83"/>
      <c r="H44" s="13"/>
      <c r="I44" s="13"/>
      <c r="J44" s="14"/>
    </row>
    <row r="45" ht="22.5" customHeight="1">
      <c r="A45" s="80">
        <v>6.0</v>
      </c>
      <c r="B45" s="37"/>
      <c r="C45" s="81"/>
      <c r="D45" s="81"/>
      <c r="E45" s="81"/>
      <c r="F45" s="82"/>
      <c r="G45" s="83"/>
      <c r="H45" s="13"/>
      <c r="I45" s="13"/>
      <c r="J45" s="14"/>
    </row>
    <row r="46" ht="22.5" customHeight="1">
      <c r="A46" s="80">
        <v>7.0</v>
      </c>
      <c r="B46" s="37"/>
      <c r="C46" s="81"/>
      <c r="D46" s="81"/>
      <c r="E46" s="81"/>
      <c r="F46" s="82"/>
      <c r="G46" s="83"/>
      <c r="H46" s="13"/>
      <c r="I46" s="13"/>
      <c r="J46" s="14"/>
    </row>
    <row r="47" ht="22.5" customHeight="1">
      <c r="A47" s="80">
        <v>8.0</v>
      </c>
      <c r="B47" s="37"/>
      <c r="C47" s="81"/>
      <c r="D47" s="81"/>
      <c r="E47" s="81"/>
      <c r="F47" s="82"/>
      <c r="G47" s="83"/>
      <c r="H47" s="13"/>
      <c r="I47" s="13"/>
      <c r="J47" s="14"/>
    </row>
    <row r="48" ht="22.5" customHeight="1">
      <c r="A48" s="80">
        <v>9.0</v>
      </c>
      <c r="B48" s="37"/>
      <c r="C48" s="81"/>
      <c r="D48" s="81"/>
      <c r="E48" s="81"/>
      <c r="F48" s="82"/>
      <c r="G48" s="83"/>
      <c r="H48" s="13"/>
      <c r="I48" s="13"/>
      <c r="J48" s="14"/>
    </row>
    <row r="49" ht="22.5" customHeight="1">
      <c r="A49" s="80">
        <v>10.0</v>
      </c>
      <c r="B49" s="37"/>
      <c r="C49" s="81"/>
      <c r="D49" s="81"/>
      <c r="E49" s="81"/>
      <c r="F49" s="82"/>
      <c r="G49" s="83"/>
      <c r="H49" s="13"/>
      <c r="I49" s="13"/>
      <c r="J49" s="14"/>
    </row>
    <row r="50" ht="22.5" customHeight="1">
      <c r="A50" s="80">
        <v>11.0</v>
      </c>
      <c r="B50" s="37"/>
      <c r="C50" s="81"/>
      <c r="D50" s="81"/>
      <c r="E50" s="81"/>
      <c r="F50" s="82"/>
      <c r="G50" s="83"/>
      <c r="H50" s="13"/>
      <c r="I50" s="13"/>
      <c r="J50" s="14"/>
    </row>
    <row r="51" ht="22.5" customHeight="1">
      <c r="A51" s="80">
        <v>12.0</v>
      </c>
      <c r="B51" s="37"/>
      <c r="C51" s="81"/>
      <c r="D51" s="81"/>
      <c r="E51" s="81"/>
      <c r="F51" s="82"/>
      <c r="G51" s="83"/>
      <c r="H51" s="13"/>
      <c r="I51" s="13"/>
      <c r="J51" s="14"/>
    </row>
    <row r="52" ht="22.5" customHeight="1">
      <c r="A52" s="80">
        <v>13.0</v>
      </c>
      <c r="B52" s="37"/>
      <c r="C52" s="81"/>
      <c r="D52" s="81"/>
      <c r="E52" s="81"/>
      <c r="F52" s="82"/>
      <c r="G52" s="83"/>
      <c r="H52" s="13"/>
      <c r="I52" s="13"/>
      <c r="J52" s="14"/>
    </row>
    <row r="53" ht="22.5" customHeight="1">
      <c r="A53" s="80">
        <v>14.0</v>
      </c>
      <c r="B53" s="37"/>
      <c r="C53" s="81"/>
      <c r="D53" s="81"/>
      <c r="E53" s="81"/>
      <c r="F53" s="82"/>
      <c r="G53" s="83"/>
      <c r="H53" s="13"/>
      <c r="I53" s="13"/>
      <c r="J53" s="14"/>
    </row>
    <row r="54" ht="22.5" customHeight="1">
      <c r="A54" s="80">
        <v>15.0</v>
      </c>
      <c r="B54" s="37"/>
      <c r="C54" s="81"/>
      <c r="D54" s="81"/>
      <c r="E54" s="81"/>
      <c r="F54" s="82"/>
      <c r="G54" s="83"/>
      <c r="H54" s="13"/>
      <c r="I54" s="13"/>
      <c r="J54" s="14"/>
    </row>
    <row r="55" ht="22.5" customHeight="1">
      <c r="A55" s="80">
        <v>16.0</v>
      </c>
      <c r="B55" s="37"/>
      <c r="C55" s="81"/>
      <c r="D55" s="81"/>
      <c r="E55" s="81"/>
      <c r="F55" s="82"/>
      <c r="G55" s="83"/>
      <c r="H55" s="13"/>
      <c r="I55" s="13"/>
      <c r="J55" s="14"/>
    </row>
    <row r="56" ht="22.5" customHeight="1">
      <c r="A56" s="80">
        <v>17.0</v>
      </c>
      <c r="B56" s="37"/>
      <c r="C56" s="81"/>
      <c r="D56" s="81"/>
      <c r="E56" s="81"/>
      <c r="F56" s="82"/>
      <c r="G56" s="83"/>
      <c r="H56" s="13"/>
      <c r="I56" s="13"/>
      <c r="J56" s="14"/>
    </row>
    <row r="57" ht="22.5" customHeight="1">
      <c r="A57" s="80">
        <v>18.0</v>
      </c>
      <c r="B57" s="37"/>
      <c r="C57" s="81"/>
      <c r="D57" s="81"/>
      <c r="E57" s="81"/>
      <c r="F57" s="82"/>
      <c r="G57" s="83"/>
      <c r="H57" s="13"/>
      <c r="I57" s="13"/>
      <c r="J57" s="14"/>
    </row>
    <row r="58" ht="22.5" customHeight="1">
      <c r="A58" s="80">
        <v>19.0</v>
      </c>
      <c r="B58" s="37"/>
      <c r="C58" s="81"/>
      <c r="D58" s="81"/>
      <c r="E58" s="81"/>
      <c r="F58" s="82"/>
      <c r="G58" s="83"/>
      <c r="H58" s="13"/>
      <c r="I58" s="13"/>
      <c r="J58" s="14"/>
    </row>
    <row r="59" ht="22.5" customHeight="1">
      <c r="A59" s="80">
        <v>20.0</v>
      </c>
      <c r="B59" s="37"/>
      <c r="C59" s="81"/>
      <c r="D59" s="81"/>
      <c r="E59" s="81"/>
      <c r="F59" s="82"/>
      <c r="G59" s="83"/>
      <c r="H59" s="13"/>
      <c r="I59" s="13"/>
      <c r="J59" s="14"/>
    </row>
    <row r="60" ht="22.5" customHeight="1">
      <c r="A60" s="80">
        <v>21.0</v>
      </c>
      <c r="B60" s="37"/>
      <c r="C60" s="81"/>
      <c r="D60" s="81"/>
      <c r="E60" s="81"/>
      <c r="F60" s="82"/>
      <c r="G60" s="83"/>
      <c r="H60" s="13"/>
      <c r="I60" s="13"/>
      <c r="J60" s="14"/>
    </row>
    <row r="61" ht="22.5" customHeight="1">
      <c r="A61" s="80">
        <v>22.0</v>
      </c>
      <c r="B61" s="37"/>
      <c r="C61" s="81"/>
      <c r="D61" s="81"/>
      <c r="E61" s="81"/>
      <c r="F61" s="82"/>
      <c r="G61" s="83"/>
      <c r="H61" s="13"/>
      <c r="I61" s="13"/>
      <c r="J61" s="14"/>
    </row>
    <row r="62" ht="22.5" customHeight="1">
      <c r="A62" s="80">
        <v>23.0</v>
      </c>
      <c r="B62" s="37"/>
      <c r="C62" s="81"/>
      <c r="D62" s="81"/>
      <c r="E62" s="81"/>
      <c r="F62" s="82"/>
      <c r="G62" s="83"/>
      <c r="H62" s="13"/>
      <c r="I62" s="13"/>
      <c r="J62" s="14"/>
    </row>
    <row r="63" ht="22.5" customHeight="1">
      <c r="A63" s="80">
        <v>24.0</v>
      </c>
      <c r="B63" s="37"/>
      <c r="C63" s="81"/>
      <c r="D63" s="81"/>
      <c r="E63" s="81"/>
      <c r="F63" s="82"/>
      <c r="G63" s="83"/>
      <c r="H63" s="13"/>
      <c r="I63" s="13"/>
      <c r="J63" s="14"/>
    </row>
    <row r="64" ht="22.5" customHeight="1">
      <c r="A64" s="80">
        <v>25.0</v>
      </c>
      <c r="B64" s="37"/>
      <c r="C64" s="81"/>
      <c r="D64" s="81"/>
      <c r="E64" s="81"/>
      <c r="F64" s="82"/>
      <c r="G64" s="83"/>
      <c r="H64" s="13"/>
      <c r="I64" s="13"/>
      <c r="J64" s="14"/>
    </row>
    <row r="65" ht="22.5" customHeight="1">
      <c r="A65" s="80">
        <v>26.0</v>
      </c>
      <c r="B65" s="37"/>
      <c r="C65" s="81"/>
      <c r="D65" s="81"/>
      <c r="E65" s="81"/>
      <c r="F65" s="82"/>
      <c r="G65" s="83"/>
      <c r="H65" s="13"/>
      <c r="I65" s="13"/>
      <c r="J65" s="14"/>
    </row>
    <row r="66" ht="22.5" customHeight="1">
      <c r="A66" s="80">
        <v>27.0</v>
      </c>
      <c r="B66" s="37"/>
      <c r="C66" s="81"/>
      <c r="D66" s="81"/>
      <c r="E66" s="81"/>
      <c r="F66" s="82"/>
      <c r="G66" s="83"/>
      <c r="H66" s="13"/>
      <c r="I66" s="13"/>
      <c r="J66" s="14"/>
    </row>
    <row r="67" ht="22.5" customHeight="1">
      <c r="A67" s="80">
        <v>28.0</v>
      </c>
      <c r="B67" s="37"/>
      <c r="C67" s="81"/>
      <c r="D67" s="81"/>
      <c r="E67" s="81"/>
      <c r="F67" s="82"/>
      <c r="G67" s="83"/>
      <c r="H67" s="13"/>
      <c r="I67" s="13"/>
      <c r="J67" s="14"/>
    </row>
    <row r="68" ht="22.5" customHeight="1">
      <c r="A68" s="80">
        <v>29.0</v>
      </c>
      <c r="B68" s="37"/>
      <c r="C68" s="81"/>
      <c r="D68" s="81"/>
      <c r="E68" s="81"/>
      <c r="F68" s="82"/>
      <c r="G68" s="83"/>
      <c r="H68" s="13"/>
      <c r="I68" s="13"/>
      <c r="J68" s="14"/>
    </row>
    <row r="69" ht="22.5" customHeight="1">
      <c r="A69" s="80">
        <v>30.0</v>
      </c>
      <c r="B69" s="37"/>
      <c r="C69" s="81"/>
      <c r="D69" s="81"/>
      <c r="E69" s="81"/>
      <c r="F69" s="82"/>
      <c r="G69" s="83"/>
      <c r="H69" s="13"/>
      <c r="I69" s="13"/>
      <c r="J69" s="14"/>
    </row>
    <row r="70" ht="22.5" customHeight="1">
      <c r="A70" s="80">
        <v>31.0</v>
      </c>
      <c r="B70" s="37"/>
      <c r="C70" s="81"/>
      <c r="D70" s="81"/>
      <c r="E70" s="81"/>
      <c r="F70" s="82"/>
      <c r="G70" s="83"/>
      <c r="H70" s="13"/>
      <c r="I70" s="13"/>
      <c r="J70" s="14"/>
    </row>
    <row r="71" ht="22.5" customHeight="1">
      <c r="A71" s="80">
        <v>32.0</v>
      </c>
      <c r="B71" s="37"/>
      <c r="C71" s="81"/>
      <c r="D71" s="81"/>
      <c r="E71" s="81"/>
      <c r="F71" s="82"/>
      <c r="G71" s="83"/>
      <c r="H71" s="13"/>
      <c r="I71" s="13"/>
      <c r="J71" s="14"/>
    </row>
    <row r="72" ht="22.5" customHeight="1">
      <c r="A72" s="80">
        <v>33.0</v>
      </c>
      <c r="B72" s="37"/>
      <c r="C72" s="81"/>
      <c r="D72" s="81"/>
      <c r="E72" s="81"/>
      <c r="F72" s="82"/>
      <c r="G72" s="83"/>
      <c r="H72" s="13"/>
      <c r="I72" s="13"/>
      <c r="J72" s="14"/>
    </row>
    <row r="73" ht="22.5" customHeight="1">
      <c r="A73" s="80">
        <v>34.0</v>
      </c>
      <c r="B73" s="37"/>
      <c r="C73" s="81"/>
      <c r="D73" s="81"/>
      <c r="E73" s="81"/>
      <c r="F73" s="82"/>
      <c r="G73" s="83"/>
      <c r="H73" s="13"/>
      <c r="I73" s="13"/>
      <c r="J73" s="14"/>
    </row>
    <row r="74" ht="22.5" customHeight="1">
      <c r="A74" s="80">
        <v>35.0</v>
      </c>
      <c r="B74" s="37"/>
      <c r="C74" s="81"/>
      <c r="D74" s="81"/>
      <c r="E74" s="81"/>
      <c r="F74" s="82"/>
      <c r="G74" s="83"/>
      <c r="H74" s="13"/>
      <c r="I74" s="13"/>
      <c r="J74" s="14"/>
    </row>
    <row r="75" ht="22.5" customHeight="1">
      <c r="A75" s="80">
        <v>36.0</v>
      </c>
      <c r="B75" s="37"/>
      <c r="C75" s="81"/>
      <c r="D75" s="81"/>
      <c r="E75" s="81"/>
      <c r="F75" s="82"/>
      <c r="G75" s="83"/>
      <c r="H75" s="13"/>
      <c r="I75" s="13"/>
      <c r="J75" s="14"/>
    </row>
    <row r="76" ht="22.5" customHeight="1">
      <c r="A76" s="80">
        <v>37.0</v>
      </c>
      <c r="B76" s="37"/>
      <c r="C76" s="81"/>
      <c r="D76" s="81"/>
      <c r="E76" s="81"/>
      <c r="F76" s="82"/>
      <c r="G76" s="83"/>
      <c r="H76" s="13"/>
      <c r="I76" s="13"/>
      <c r="J76" s="14"/>
    </row>
    <row r="77" ht="22.5" customHeight="1">
      <c r="A77" s="80">
        <v>38.0</v>
      </c>
      <c r="B77" s="37"/>
      <c r="C77" s="81"/>
      <c r="D77" s="81"/>
      <c r="E77" s="81"/>
      <c r="F77" s="82"/>
      <c r="G77" s="83"/>
      <c r="H77" s="13"/>
      <c r="I77" s="13"/>
      <c r="J77" s="14"/>
    </row>
    <row r="78" ht="22.5" customHeight="1">
      <c r="A78" s="80">
        <v>39.0</v>
      </c>
      <c r="B78" s="37"/>
      <c r="C78" s="81"/>
      <c r="D78" s="81"/>
      <c r="E78" s="81"/>
      <c r="F78" s="82"/>
      <c r="G78" s="83"/>
      <c r="H78" s="13"/>
      <c r="I78" s="13"/>
      <c r="J78" s="14"/>
    </row>
    <row r="79" ht="22.5" customHeight="1">
      <c r="A79" s="80">
        <v>40.0</v>
      </c>
      <c r="B79" s="37"/>
      <c r="C79" s="81"/>
      <c r="D79" s="81"/>
      <c r="E79" s="81"/>
      <c r="F79" s="82"/>
      <c r="G79" s="83"/>
      <c r="H79" s="13"/>
      <c r="I79" s="13"/>
      <c r="J79" s="14"/>
    </row>
    <row r="80" ht="22.5" customHeight="1">
      <c r="A80" s="80">
        <v>41.0</v>
      </c>
      <c r="B80" s="37"/>
      <c r="C80" s="81"/>
      <c r="D80" s="81"/>
      <c r="E80" s="81"/>
      <c r="F80" s="82"/>
      <c r="G80" s="83"/>
      <c r="H80" s="13"/>
      <c r="I80" s="13"/>
      <c r="J80" s="14"/>
    </row>
    <row r="81" ht="22.5" customHeight="1">
      <c r="A81" s="80">
        <v>42.0</v>
      </c>
      <c r="B81" s="37"/>
      <c r="C81" s="81"/>
      <c r="D81" s="81"/>
      <c r="E81" s="81"/>
      <c r="F81" s="82"/>
      <c r="G81" s="83"/>
      <c r="H81" s="13"/>
      <c r="I81" s="13"/>
      <c r="J81" s="14"/>
    </row>
    <row r="82" ht="22.5" customHeight="1">
      <c r="A82" s="80">
        <v>43.0</v>
      </c>
      <c r="B82" s="37"/>
      <c r="C82" s="81"/>
      <c r="D82" s="81"/>
      <c r="E82" s="81"/>
      <c r="F82" s="82"/>
      <c r="G82" s="83"/>
      <c r="H82" s="13"/>
      <c r="I82" s="13"/>
      <c r="J82" s="14"/>
    </row>
    <row r="83" ht="22.5" customHeight="1">
      <c r="A83" s="80">
        <v>44.0</v>
      </c>
      <c r="B83" s="37"/>
      <c r="C83" s="81"/>
      <c r="D83" s="81"/>
      <c r="E83" s="81"/>
      <c r="F83" s="82"/>
      <c r="G83" s="83"/>
      <c r="H83" s="13"/>
      <c r="I83" s="13"/>
      <c r="J83" s="14"/>
    </row>
    <row r="84" ht="22.5" customHeight="1">
      <c r="A84" s="80">
        <v>45.0</v>
      </c>
      <c r="B84" s="37"/>
      <c r="C84" s="81"/>
      <c r="D84" s="81"/>
      <c r="E84" s="81"/>
      <c r="F84" s="82"/>
      <c r="G84" s="83"/>
      <c r="H84" s="13"/>
      <c r="I84" s="13"/>
      <c r="J84" s="14"/>
    </row>
    <row r="85" ht="22.5" customHeight="1">
      <c r="A85" s="80">
        <v>46.0</v>
      </c>
      <c r="B85" s="37"/>
      <c r="C85" s="81"/>
      <c r="D85" s="81"/>
      <c r="E85" s="81"/>
      <c r="F85" s="82"/>
      <c r="G85" s="83"/>
      <c r="H85" s="13"/>
      <c r="I85" s="13"/>
      <c r="J85" s="14"/>
    </row>
    <row r="86" ht="22.5" customHeight="1">
      <c r="A86" s="80">
        <v>47.0</v>
      </c>
      <c r="B86" s="37"/>
      <c r="C86" s="81"/>
      <c r="D86" s="81"/>
      <c r="E86" s="81"/>
      <c r="F86" s="82"/>
      <c r="G86" s="83"/>
      <c r="H86" s="13"/>
      <c r="I86" s="13"/>
      <c r="J86" s="14"/>
    </row>
    <row r="87" ht="22.5" customHeight="1">
      <c r="A87" s="80">
        <v>48.0</v>
      </c>
      <c r="B87" s="37"/>
      <c r="C87" s="81"/>
      <c r="D87" s="81"/>
      <c r="E87" s="81"/>
      <c r="F87" s="82"/>
      <c r="G87" s="83"/>
      <c r="H87" s="13"/>
      <c r="I87" s="13"/>
      <c r="J87" s="14"/>
    </row>
    <row r="88" ht="22.5" customHeight="1">
      <c r="A88" s="80">
        <v>49.0</v>
      </c>
      <c r="B88" s="37"/>
      <c r="C88" s="81"/>
      <c r="D88" s="81"/>
      <c r="E88" s="81"/>
      <c r="F88" s="82"/>
      <c r="G88" s="83"/>
      <c r="H88" s="13"/>
      <c r="I88" s="13"/>
      <c r="J88" s="14"/>
    </row>
    <row r="89" ht="22.5" customHeight="1">
      <c r="A89" s="80">
        <v>50.0</v>
      </c>
      <c r="B89" s="37"/>
      <c r="C89" s="81"/>
      <c r="D89" s="81"/>
      <c r="E89" s="81"/>
      <c r="F89" s="82"/>
      <c r="G89" s="83"/>
      <c r="H89" s="13"/>
      <c r="I89" s="13"/>
      <c r="J89" s="14"/>
    </row>
    <row r="90" ht="22.5" customHeight="1">
      <c r="A90" s="80">
        <v>51.0</v>
      </c>
      <c r="B90" s="37"/>
      <c r="C90" s="81"/>
      <c r="D90" s="81"/>
      <c r="E90" s="81"/>
      <c r="F90" s="82"/>
      <c r="G90" s="83"/>
      <c r="H90" s="13"/>
      <c r="I90" s="13"/>
      <c r="J90" s="14"/>
    </row>
    <row r="91" ht="22.5" customHeight="1">
      <c r="A91" s="80">
        <v>52.0</v>
      </c>
      <c r="B91" s="37"/>
      <c r="C91" s="81"/>
      <c r="D91" s="81"/>
      <c r="E91" s="81"/>
      <c r="F91" s="82"/>
      <c r="G91" s="83"/>
      <c r="H91" s="13"/>
      <c r="I91" s="13"/>
      <c r="J91" s="14"/>
    </row>
    <row r="92" ht="22.5" customHeight="1">
      <c r="A92" s="80">
        <v>53.0</v>
      </c>
      <c r="B92" s="37"/>
      <c r="C92" s="81"/>
      <c r="D92" s="81"/>
      <c r="E92" s="81"/>
      <c r="F92" s="82"/>
      <c r="G92" s="83"/>
      <c r="H92" s="13"/>
      <c r="I92" s="13"/>
      <c r="J92" s="14"/>
    </row>
    <row r="93" ht="22.5" customHeight="1">
      <c r="A93" s="80">
        <v>54.0</v>
      </c>
      <c r="B93" s="37"/>
      <c r="C93" s="81"/>
      <c r="D93" s="81"/>
      <c r="E93" s="81"/>
      <c r="F93" s="82"/>
      <c r="G93" s="83"/>
      <c r="H93" s="13"/>
      <c r="I93" s="13"/>
      <c r="J93" s="14"/>
    </row>
    <row r="94" ht="22.5" customHeight="1">
      <c r="A94" s="80">
        <v>55.0</v>
      </c>
      <c r="B94" s="37"/>
      <c r="C94" s="81"/>
      <c r="D94" s="81"/>
      <c r="E94" s="81"/>
      <c r="F94" s="82"/>
      <c r="G94" s="83"/>
      <c r="H94" s="13"/>
      <c r="I94" s="13"/>
      <c r="J94" s="14"/>
    </row>
    <row r="95" ht="22.5" customHeight="1">
      <c r="A95" s="80">
        <v>56.0</v>
      </c>
      <c r="B95" s="37"/>
      <c r="C95" s="81"/>
      <c r="D95" s="81"/>
      <c r="E95" s="81"/>
      <c r="F95" s="82"/>
      <c r="G95" s="83"/>
      <c r="H95" s="13"/>
      <c r="I95" s="13"/>
      <c r="J95" s="14"/>
    </row>
    <row r="96" ht="22.5" customHeight="1">
      <c r="A96" s="80">
        <v>57.0</v>
      </c>
      <c r="B96" s="37"/>
      <c r="C96" s="81"/>
      <c r="D96" s="81"/>
      <c r="E96" s="81"/>
      <c r="F96" s="82"/>
      <c r="G96" s="83"/>
      <c r="H96" s="13"/>
      <c r="I96" s="13"/>
      <c r="J96" s="14"/>
    </row>
    <row r="97" ht="22.5" customHeight="1">
      <c r="A97" s="80">
        <v>58.0</v>
      </c>
      <c r="B97" s="37"/>
      <c r="C97" s="81"/>
      <c r="D97" s="81"/>
      <c r="E97" s="81"/>
      <c r="F97" s="82"/>
      <c r="G97" s="83"/>
      <c r="H97" s="13"/>
      <c r="I97" s="13"/>
      <c r="J97" s="14"/>
    </row>
    <row r="98" ht="22.5" customHeight="1">
      <c r="A98" s="80">
        <v>59.0</v>
      </c>
      <c r="B98" s="37"/>
      <c r="C98" s="81"/>
      <c r="D98" s="81"/>
      <c r="E98" s="81"/>
      <c r="F98" s="82"/>
      <c r="G98" s="83"/>
      <c r="H98" s="13"/>
      <c r="I98" s="13"/>
      <c r="J98" s="14"/>
    </row>
    <row r="99" ht="22.5" customHeight="1">
      <c r="A99" s="80">
        <v>60.0</v>
      </c>
      <c r="B99" s="37"/>
      <c r="C99" s="81"/>
      <c r="D99" s="81"/>
      <c r="E99" s="81"/>
      <c r="F99" s="82"/>
      <c r="G99" s="83"/>
      <c r="H99" s="13"/>
      <c r="I99" s="13"/>
      <c r="J99" s="14"/>
    </row>
    <row r="100" ht="22.5" customHeight="1">
      <c r="A100" s="80">
        <v>61.0</v>
      </c>
      <c r="B100" s="37"/>
      <c r="C100" s="81"/>
      <c r="D100" s="81"/>
      <c r="E100" s="81"/>
      <c r="F100" s="82"/>
      <c r="G100" s="83"/>
      <c r="H100" s="13"/>
      <c r="I100" s="13"/>
      <c r="J100" s="14"/>
    </row>
    <row r="101" ht="22.5" customHeight="1">
      <c r="A101" s="80">
        <v>62.0</v>
      </c>
      <c r="B101" s="37"/>
      <c r="C101" s="81"/>
      <c r="D101" s="81"/>
      <c r="E101" s="81"/>
      <c r="F101" s="82"/>
      <c r="G101" s="83"/>
      <c r="H101" s="13"/>
      <c r="I101" s="13"/>
      <c r="J101" s="14"/>
    </row>
    <row r="102" ht="22.5" customHeight="1">
      <c r="A102" s="80">
        <v>63.0</v>
      </c>
      <c r="B102" s="37"/>
      <c r="C102" s="81"/>
      <c r="D102" s="81"/>
      <c r="E102" s="81"/>
      <c r="F102" s="82"/>
      <c r="G102" s="83"/>
      <c r="H102" s="13"/>
      <c r="I102" s="13"/>
      <c r="J102" s="14"/>
    </row>
    <row r="103" ht="22.5" customHeight="1">
      <c r="A103" s="80">
        <v>64.0</v>
      </c>
      <c r="B103" s="37"/>
      <c r="C103" s="81"/>
      <c r="D103" s="81"/>
      <c r="E103" s="81"/>
      <c r="F103" s="82"/>
      <c r="G103" s="83"/>
      <c r="H103" s="13"/>
      <c r="I103" s="13"/>
      <c r="J103" s="14"/>
    </row>
    <row r="104" ht="22.5" customHeight="1">
      <c r="A104" s="80">
        <v>65.0</v>
      </c>
      <c r="B104" s="37"/>
      <c r="C104" s="81"/>
      <c r="D104" s="81"/>
      <c r="E104" s="81"/>
      <c r="F104" s="82"/>
      <c r="G104" s="83"/>
      <c r="H104" s="13"/>
      <c r="I104" s="13"/>
      <c r="J104" s="14"/>
    </row>
    <row r="105" ht="22.5" customHeight="1">
      <c r="A105" s="80">
        <v>66.0</v>
      </c>
      <c r="B105" s="37"/>
      <c r="C105" s="81"/>
      <c r="D105" s="81"/>
      <c r="E105" s="81"/>
      <c r="F105" s="82"/>
      <c r="G105" s="83"/>
      <c r="H105" s="13"/>
      <c r="I105" s="13"/>
      <c r="J105" s="14"/>
    </row>
    <row r="106" ht="22.5" customHeight="1">
      <c r="A106" s="80">
        <v>67.0</v>
      </c>
      <c r="B106" s="37"/>
      <c r="C106" s="81"/>
      <c r="D106" s="81"/>
      <c r="E106" s="81"/>
      <c r="F106" s="82"/>
      <c r="G106" s="83"/>
      <c r="H106" s="13"/>
      <c r="I106" s="13"/>
      <c r="J106" s="14"/>
    </row>
    <row r="107" ht="22.5" customHeight="1">
      <c r="A107" s="80">
        <v>68.0</v>
      </c>
      <c r="B107" s="37"/>
      <c r="C107" s="81"/>
      <c r="D107" s="81"/>
      <c r="E107" s="81"/>
      <c r="F107" s="82"/>
      <c r="G107" s="83"/>
      <c r="H107" s="13"/>
      <c r="I107" s="13"/>
      <c r="J107" s="14"/>
    </row>
    <row r="108" ht="22.5" customHeight="1">
      <c r="A108" s="80">
        <v>69.0</v>
      </c>
      <c r="B108" s="37"/>
      <c r="C108" s="81"/>
      <c r="D108" s="81"/>
      <c r="E108" s="81"/>
      <c r="F108" s="82"/>
      <c r="G108" s="83"/>
      <c r="H108" s="13"/>
      <c r="I108" s="13"/>
      <c r="J108" s="14"/>
    </row>
    <row r="109" ht="22.5" customHeight="1">
      <c r="A109" s="80">
        <v>70.0</v>
      </c>
      <c r="B109" s="37"/>
      <c r="C109" s="81"/>
      <c r="D109" s="81"/>
      <c r="E109" s="81"/>
      <c r="F109" s="82"/>
      <c r="G109" s="83"/>
      <c r="H109" s="13"/>
      <c r="I109" s="13"/>
      <c r="J109" s="14"/>
    </row>
    <row r="110" ht="22.5" customHeight="1">
      <c r="A110" s="80">
        <v>71.0</v>
      </c>
      <c r="B110" s="37"/>
      <c r="C110" s="81"/>
      <c r="D110" s="81"/>
      <c r="E110" s="81"/>
      <c r="F110" s="82"/>
      <c r="G110" s="83"/>
      <c r="H110" s="13"/>
      <c r="I110" s="13"/>
      <c r="J110" s="14"/>
    </row>
    <row r="111" ht="22.5" customHeight="1">
      <c r="A111" s="80">
        <v>72.0</v>
      </c>
      <c r="B111" s="37"/>
      <c r="C111" s="81"/>
      <c r="D111" s="81"/>
      <c r="E111" s="81"/>
      <c r="F111" s="82"/>
      <c r="G111" s="83"/>
      <c r="H111" s="13"/>
      <c r="I111" s="13"/>
      <c r="J111" s="14"/>
    </row>
    <row r="112" ht="22.5" customHeight="1">
      <c r="A112" s="80">
        <v>73.0</v>
      </c>
      <c r="B112" s="37"/>
      <c r="C112" s="81"/>
      <c r="D112" s="81"/>
      <c r="E112" s="81"/>
      <c r="F112" s="82"/>
      <c r="G112" s="83"/>
      <c r="H112" s="13"/>
      <c r="I112" s="13"/>
      <c r="J112" s="14"/>
    </row>
    <row r="113" ht="22.5" customHeight="1">
      <c r="A113" s="80">
        <v>74.0</v>
      </c>
      <c r="B113" s="37"/>
      <c r="C113" s="81"/>
      <c r="D113" s="81"/>
      <c r="E113" s="81"/>
      <c r="F113" s="82"/>
      <c r="G113" s="83"/>
      <c r="H113" s="13"/>
      <c r="I113" s="13"/>
      <c r="J113" s="14"/>
    </row>
    <row r="114" ht="22.5" customHeight="1">
      <c r="A114" s="80">
        <v>75.0</v>
      </c>
      <c r="B114" s="37"/>
      <c r="C114" s="81"/>
      <c r="D114" s="81"/>
      <c r="E114" s="81"/>
      <c r="F114" s="82"/>
      <c r="G114" s="83"/>
      <c r="H114" s="13"/>
      <c r="I114" s="13"/>
      <c r="J114" s="14"/>
    </row>
    <row r="115" ht="22.5" customHeight="1">
      <c r="A115" s="80">
        <v>76.0</v>
      </c>
      <c r="B115" s="37"/>
      <c r="C115" s="81"/>
      <c r="D115" s="81"/>
      <c r="E115" s="81"/>
      <c r="F115" s="82"/>
      <c r="G115" s="83"/>
      <c r="H115" s="13"/>
      <c r="I115" s="13"/>
      <c r="J115" s="14"/>
    </row>
    <row r="116" ht="22.5" customHeight="1">
      <c r="A116" s="80">
        <v>77.0</v>
      </c>
      <c r="B116" s="37"/>
      <c r="C116" s="81"/>
      <c r="D116" s="81"/>
      <c r="E116" s="81"/>
      <c r="F116" s="82"/>
      <c r="G116" s="83"/>
      <c r="H116" s="13"/>
      <c r="I116" s="13"/>
      <c r="J116" s="14"/>
    </row>
    <row r="117" ht="22.5" customHeight="1">
      <c r="A117" s="80">
        <v>78.0</v>
      </c>
      <c r="B117" s="37"/>
      <c r="C117" s="81"/>
      <c r="D117" s="81"/>
      <c r="E117" s="81"/>
      <c r="F117" s="82"/>
      <c r="G117" s="83"/>
      <c r="H117" s="13"/>
      <c r="I117" s="13"/>
      <c r="J117" s="14"/>
    </row>
    <row r="118" ht="22.5" customHeight="1">
      <c r="A118" s="80">
        <v>79.0</v>
      </c>
      <c r="B118" s="37"/>
      <c r="C118" s="81"/>
      <c r="D118" s="81"/>
      <c r="E118" s="81"/>
      <c r="F118" s="82"/>
      <c r="G118" s="83"/>
      <c r="H118" s="13"/>
      <c r="I118" s="13"/>
      <c r="J118" s="14"/>
    </row>
    <row r="119" ht="22.5" customHeight="1">
      <c r="A119" s="80">
        <v>80.0</v>
      </c>
      <c r="B119" s="37"/>
      <c r="C119" s="81"/>
      <c r="D119" s="81"/>
      <c r="E119" s="81"/>
      <c r="F119" s="82"/>
      <c r="G119" s="83"/>
      <c r="H119" s="13"/>
      <c r="I119" s="13"/>
      <c r="J119" s="14"/>
    </row>
    <row r="120" ht="22.5" customHeight="1">
      <c r="A120" s="80">
        <v>81.0</v>
      </c>
      <c r="B120" s="37"/>
      <c r="C120" s="81"/>
      <c r="D120" s="81"/>
      <c r="E120" s="81"/>
      <c r="F120" s="82"/>
      <c r="G120" s="83"/>
      <c r="H120" s="13"/>
      <c r="I120" s="13"/>
      <c r="J120" s="14"/>
    </row>
    <row r="121" ht="22.5" customHeight="1">
      <c r="A121" s="80">
        <v>82.0</v>
      </c>
      <c r="B121" s="37"/>
      <c r="C121" s="81"/>
      <c r="D121" s="81"/>
      <c r="E121" s="81"/>
      <c r="F121" s="82"/>
      <c r="G121" s="83"/>
      <c r="H121" s="13"/>
      <c r="I121" s="13"/>
      <c r="J121" s="14"/>
    </row>
    <row r="122" ht="22.5" customHeight="1">
      <c r="A122" s="80">
        <v>83.0</v>
      </c>
      <c r="B122" s="37"/>
      <c r="C122" s="81"/>
      <c r="D122" s="81"/>
      <c r="E122" s="81"/>
      <c r="F122" s="82"/>
      <c r="G122" s="83"/>
      <c r="H122" s="13"/>
      <c r="I122" s="13"/>
      <c r="J122" s="14"/>
    </row>
    <row r="123" ht="22.5" customHeight="1">
      <c r="A123" s="80">
        <v>84.0</v>
      </c>
      <c r="B123" s="37"/>
      <c r="C123" s="81"/>
      <c r="D123" s="81"/>
      <c r="E123" s="81"/>
      <c r="F123" s="82"/>
      <c r="G123" s="83"/>
      <c r="H123" s="13"/>
      <c r="I123" s="13"/>
      <c r="J123" s="14"/>
    </row>
    <row r="124" ht="22.5" customHeight="1">
      <c r="A124" s="80">
        <v>85.0</v>
      </c>
      <c r="B124" s="37"/>
      <c r="C124" s="81"/>
      <c r="D124" s="81"/>
      <c r="E124" s="81"/>
      <c r="F124" s="82"/>
      <c r="G124" s="83"/>
      <c r="H124" s="13"/>
      <c r="I124" s="13"/>
      <c r="J124" s="14"/>
    </row>
    <row r="125" ht="22.5" customHeight="1">
      <c r="A125" s="80">
        <v>86.0</v>
      </c>
      <c r="B125" s="37"/>
      <c r="C125" s="81"/>
      <c r="D125" s="81"/>
      <c r="E125" s="81"/>
      <c r="F125" s="82"/>
      <c r="G125" s="83"/>
      <c r="H125" s="13"/>
      <c r="I125" s="13"/>
      <c r="J125" s="14"/>
    </row>
    <row r="126" ht="22.5" customHeight="1">
      <c r="A126" s="80">
        <v>87.0</v>
      </c>
      <c r="B126" s="37"/>
      <c r="C126" s="81"/>
      <c r="D126" s="81"/>
      <c r="E126" s="81"/>
      <c r="F126" s="82"/>
      <c r="G126" s="83"/>
      <c r="H126" s="13"/>
      <c r="I126" s="13"/>
      <c r="J126" s="14"/>
    </row>
    <row r="127" ht="22.5" customHeight="1">
      <c r="A127" s="80">
        <v>88.0</v>
      </c>
      <c r="B127" s="37"/>
      <c r="C127" s="81"/>
      <c r="D127" s="81"/>
      <c r="E127" s="81"/>
      <c r="F127" s="82"/>
      <c r="G127" s="83"/>
      <c r="H127" s="13"/>
      <c r="I127" s="13"/>
      <c r="J127" s="14"/>
    </row>
    <row r="128" ht="22.5" customHeight="1">
      <c r="A128" s="80">
        <v>89.0</v>
      </c>
      <c r="B128" s="37"/>
      <c r="C128" s="81"/>
      <c r="D128" s="81"/>
      <c r="E128" s="81"/>
      <c r="F128" s="82"/>
      <c r="G128" s="83"/>
      <c r="H128" s="13"/>
      <c r="I128" s="13"/>
      <c r="J128" s="14"/>
    </row>
    <row r="129" ht="22.5" customHeight="1">
      <c r="A129" s="80">
        <v>90.0</v>
      </c>
      <c r="B129" s="37"/>
      <c r="C129" s="81"/>
      <c r="D129" s="81"/>
      <c r="E129" s="81"/>
      <c r="F129" s="82"/>
      <c r="G129" s="83"/>
      <c r="H129" s="13"/>
      <c r="I129" s="13"/>
      <c r="J129" s="14"/>
    </row>
    <row r="130" ht="22.5" customHeight="1">
      <c r="A130" s="80">
        <v>91.0</v>
      </c>
      <c r="B130" s="37"/>
      <c r="C130" s="81"/>
      <c r="D130" s="81"/>
      <c r="E130" s="81"/>
      <c r="F130" s="82"/>
      <c r="G130" s="83"/>
      <c r="H130" s="13"/>
      <c r="I130" s="13"/>
      <c r="J130" s="14"/>
    </row>
    <row r="131" ht="22.5" customHeight="1">
      <c r="A131" s="80">
        <v>92.0</v>
      </c>
      <c r="B131" s="37"/>
      <c r="C131" s="81"/>
      <c r="D131" s="81"/>
      <c r="E131" s="81"/>
      <c r="F131" s="82"/>
      <c r="G131" s="83"/>
      <c r="H131" s="13"/>
      <c r="I131" s="13"/>
      <c r="J131" s="14"/>
    </row>
    <row r="132" ht="22.5" customHeight="1">
      <c r="A132" s="80">
        <v>93.0</v>
      </c>
      <c r="B132" s="37"/>
      <c r="C132" s="81"/>
      <c r="D132" s="81"/>
      <c r="E132" s="81"/>
      <c r="F132" s="82"/>
      <c r="G132" s="83"/>
      <c r="H132" s="13"/>
      <c r="I132" s="13"/>
      <c r="J132" s="14"/>
    </row>
    <row r="133" ht="22.5" customHeight="1">
      <c r="A133" s="80">
        <v>94.0</v>
      </c>
      <c r="B133" s="37"/>
      <c r="C133" s="81"/>
      <c r="D133" s="81"/>
      <c r="E133" s="81"/>
      <c r="F133" s="82"/>
      <c r="G133" s="83"/>
      <c r="H133" s="13"/>
      <c r="I133" s="13"/>
      <c r="J133" s="14"/>
    </row>
    <row r="134" ht="22.5" customHeight="1">
      <c r="A134" s="80">
        <v>95.0</v>
      </c>
      <c r="B134" s="37"/>
      <c r="C134" s="81"/>
      <c r="D134" s="81"/>
      <c r="E134" s="81"/>
      <c r="F134" s="82"/>
      <c r="G134" s="83"/>
      <c r="H134" s="13"/>
      <c r="I134" s="13"/>
      <c r="J134" s="14"/>
    </row>
    <row r="135" ht="22.5" customHeight="1">
      <c r="A135" s="80">
        <v>96.0</v>
      </c>
      <c r="B135" s="37"/>
      <c r="C135" s="81"/>
      <c r="D135" s="81"/>
      <c r="E135" s="81"/>
      <c r="F135" s="82"/>
      <c r="G135" s="83"/>
      <c r="H135" s="13"/>
      <c r="I135" s="13"/>
      <c r="J135" s="14"/>
    </row>
    <row r="136" ht="22.5" customHeight="1">
      <c r="A136" s="80">
        <v>97.0</v>
      </c>
      <c r="B136" s="37"/>
      <c r="C136" s="81"/>
      <c r="D136" s="81"/>
      <c r="E136" s="81"/>
      <c r="F136" s="82"/>
      <c r="G136" s="83"/>
      <c r="H136" s="13"/>
      <c r="I136" s="13"/>
      <c r="J136" s="14"/>
    </row>
    <row r="137" ht="22.5" customHeight="1">
      <c r="A137" s="80">
        <v>98.0</v>
      </c>
      <c r="B137" s="37"/>
      <c r="C137" s="81"/>
      <c r="D137" s="81"/>
      <c r="E137" s="81"/>
      <c r="F137" s="82"/>
      <c r="G137" s="83"/>
      <c r="H137" s="13"/>
      <c r="I137" s="13"/>
      <c r="J137" s="14"/>
    </row>
    <row r="138" ht="22.5" customHeight="1">
      <c r="A138" s="80">
        <v>99.0</v>
      </c>
      <c r="B138" s="37"/>
      <c r="C138" s="81"/>
      <c r="D138" s="81"/>
      <c r="E138" s="81"/>
      <c r="F138" s="82"/>
      <c r="G138" s="83"/>
      <c r="H138" s="13"/>
      <c r="I138" s="13"/>
      <c r="J138" s="14"/>
    </row>
    <row r="139" ht="22.5" customHeight="1">
      <c r="A139" s="80">
        <v>100.0</v>
      </c>
      <c r="B139" s="37"/>
      <c r="C139" s="81"/>
      <c r="D139" s="81"/>
      <c r="E139" s="81"/>
      <c r="F139" s="82"/>
      <c r="G139" s="83"/>
      <c r="H139" s="13"/>
      <c r="I139" s="13"/>
      <c r="J139" s="14"/>
    </row>
    <row r="140" ht="22.5" customHeight="1">
      <c r="A140" s="80">
        <v>101.0</v>
      </c>
      <c r="B140" s="37"/>
      <c r="C140" s="81"/>
      <c r="D140" s="81"/>
      <c r="E140" s="81"/>
      <c r="F140" s="82"/>
      <c r="G140" s="83"/>
      <c r="H140" s="13"/>
      <c r="I140" s="13"/>
      <c r="J140" s="14"/>
    </row>
    <row r="141" ht="22.5" customHeight="1">
      <c r="A141" s="80">
        <v>102.0</v>
      </c>
      <c r="B141" s="37"/>
      <c r="C141" s="81"/>
      <c r="D141" s="81"/>
      <c r="E141" s="81"/>
      <c r="F141" s="82"/>
      <c r="G141" s="83"/>
      <c r="H141" s="13"/>
      <c r="I141" s="13"/>
      <c r="J141" s="14"/>
    </row>
    <row r="142" ht="22.5" customHeight="1">
      <c r="A142" s="80">
        <v>103.0</v>
      </c>
      <c r="B142" s="37"/>
      <c r="C142" s="81"/>
      <c r="D142" s="81"/>
      <c r="E142" s="81"/>
      <c r="F142" s="82"/>
      <c r="G142" s="83"/>
      <c r="H142" s="13"/>
      <c r="I142" s="13"/>
      <c r="J142" s="14"/>
    </row>
    <row r="143" ht="22.5" customHeight="1">
      <c r="A143" s="80">
        <v>104.0</v>
      </c>
      <c r="B143" s="37"/>
      <c r="C143" s="81"/>
      <c r="D143" s="81"/>
      <c r="E143" s="81"/>
      <c r="F143" s="82"/>
      <c r="G143" s="83"/>
      <c r="H143" s="13"/>
      <c r="I143" s="13"/>
      <c r="J143" s="14"/>
    </row>
    <row r="144" ht="22.5" customHeight="1">
      <c r="A144" s="80">
        <v>105.0</v>
      </c>
      <c r="B144" s="37"/>
      <c r="C144" s="81"/>
      <c r="D144" s="81"/>
      <c r="E144" s="81"/>
      <c r="F144" s="82"/>
      <c r="G144" s="83"/>
      <c r="H144" s="13"/>
      <c r="I144" s="13"/>
      <c r="J144" s="14"/>
    </row>
    <row r="145" ht="22.5" customHeight="1">
      <c r="A145" s="80">
        <v>106.0</v>
      </c>
      <c r="B145" s="37"/>
      <c r="C145" s="81"/>
      <c r="D145" s="81"/>
      <c r="E145" s="81"/>
      <c r="F145" s="82"/>
      <c r="G145" s="83"/>
      <c r="H145" s="13"/>
      <c r="I145" s="13"/>
      <c r="J145" s="14"/>
    </row>
    <row r="146" ht="22.5" customHeight="1">
      <c r="A146" s="80">
        <v>107.0</v>
      </c>
      <c r="B146" s="37"/>
      <c r="C146" s="81"/>
      <c r="D146" s="81"/>
      <c r="E146" s="81"/>
      <c r="F146" s="82"/>
      <c r="G146" s="83"/>
      <c r="H146" s="13"/>
      <c r="I146" s="13"/>
      <c r="J146" s="14"/>
    </row>
    <row r="147" ht="22.5" customHeight="1">
      <c r="A147" s="80">
        <v>108.0</v>
      </c>
      <c r="B147" s="37"/>
      <c r="C147" s="81"/>
      <c r="D147" s="81"/>
      <c r="E147" s="81"/>
      <c r="F147" s="82"/>
      <c r="G147" s="83"/>
      <c r="H147" s="13"/>
      <c r="I147" s="13"/>
      <c r="J147" s="14"/>
    </row>
    <row r="148" ht="22.5" customHeight="1">
      <c r="A148" s="80">
        <v>109.0</v>
      </c>
      <c r="B148" s="37"/>
      <c r="C148" s="81"/>
      <c r="D148" s="81"/>
      <c r="E148" s="81"/>
      <c r="F148" s="82"/>
      <c r="G148" s="83"/>
      <c r="H148" s="13"/>
      <c r="I148" s="13"/>
      <c r="J148" s="14"/>
    </row>
    <row r="149" ht="22.5" customHeight="1">
      <c r="A149" s="80">
        <v>110.0</v>
      </c>
      <c r="B149" s="37"/>
      <c r="C149" s="81"/>
      <c r="D149" s="81"/>
      <c r="E149" s="81"/>
      <c r="F149" s="82"/>
      <c r="G149" s="83"/>
      <c r="H149" s="13"/>
      <c r="I149" s="13"/>
      <c r="J149" s="14"/>
    </row>
    <row r="150" ht="22.5" customHeight="1">
      <c r="A150" s="80">
        <v>111.0</v>
      </c>
      <c r="B150" s="37"/>
      <c r="C150" s="81"/>
      <c r="D150" s="81"/>
      <c r="E150" s="81"/>
      <c r="F150" s="82"/>
      <c r="G150" s="83"/>
      <c r="H150" s="13"/>
      <c r="I150" s="13"/>
      <c r="J150" s="14"/>
    </row>
    <row r="151" ht="22.5" customHeight="1">
      <c r="A151" s="80">
        <v>112.0</v>
      </c>
      <c r="B151" s="37"/>
      <c r="C151" s="81"/>
      <c r="D151" s="81"/>
      <c r="E151" s="81"/>
      <c r="F151" s="82"/>
      <c r="G151" s="83"/>
      <c r="H151" s="13"/>
      <c r="I151" s="13"/>
      <c r="J151" s="14"/>
    </row>
    <row r="152" ht="22.5" customHeight="1">
      <c r="A152" s="80">
        <v>113.0</v>
      </c>
      <c r="B152" s="37"/>
      <c r="C152" s="81"/>
      <c r="D152" s="81"/>
      <c r="E152" s="81"/>
      <c r="F152" s="82"/>
      <c r="G152" s="83"/>
      <c r="H152" s="13"/>
      <c r="I152" s="13"/>
      <c r="J152" s="14"/>
    </row>
    <row r="153" ht="22.5" customHeight="1">
      <c r="A153" s="80">
        <v>114.0</v>
      </c>
      <c r="B153" s="37"/>
      <c r="C153" s="81"/>
      <c r="D153" s="81"/>
      <c r="E153" s="81"/>
      <c r="F153" s="82"/>
      <c r="G153" s="83"/>
      <c r="H153" s="13"/>
      <c r="I153" s="13"/>
      <c r="J153" s="14"/>
    </row>
    <row r="154" ht="22.5" customHeight="1">
      <c r="A154" s="80">
        <v>115.0</v>
      </c>
      <c r="B154" s="37"/>
      <c r="C154" s="81"/>
      <c r="D154" s="81"/>
      <c r="E154" s="81"/>
      <c r="F154" s="82"/>
      <c r="G154" s="83"/>
      <c r="H154" s="13"/>
      <c r="I154" s="13"/>
      <c r="J154" s="14"/>
    </row>
    <row r="155" ht="22.5" customHeight="1">
      <c r="A155" s="80">
        <v>116.0</v>
      </c>
      <c r="B155" s="37"/>
      <c r="C155" s="81"/>
      <c r="D155" s="81"/>
      <c r="E155" s="81"/>
      <c r="F155" s="82"/>
      <c r="G155" s="83"/>
      <c r="H155" s="13"/>
      <c r="I155" s="13"/>
      <c r="J155" s="14"/>
    </row>
    <row r="156" ht="22.5" customHeight="1">
      <c r="A156" s="80">
        <v>117.0</v>
      </c>
      <c r="B156" s="37"/>
      <c r="C156" s="81"/>
      <c r="D156" s="81"/>
      <c r="E156" s="81"/>
      <c r="F156" s="82"/>
      <c r="G156" s="83"/>
      <c r="H156" s="13"/>
      <c r="I156" s="13"/>
      <c r="J156" s="14"/>
    </row>
    <row r="157" ht="22.5" customHeight="1">
      <c r="A157" s="80">
        <v>118.0</v>
      </c>
      <c r="B157" s="37"/>
      <c r="C157" s="81"/>
      <c r="D157" s="81"/>
      <c r="E157" s="81"/>
      <c r="F157" s="82"/>
      <c r="G157" s="83"/>
      <c r="H157" s="13"/>
      <c r="I157" s="13"/>
      <c r="J157" s="14"/>
    </row>
    <row r="158" ht="22.5" customHeight="1">
      <c r="A158" s="80">
        <v>119.0</v>
      </c>
      <c r="B158" s="37"/>
      <c r="C158" s="81"/>
      <c r="D158" s="81"/>
      <c r="E158" s="81"/>
      <c r="F158" s="82"/>
      <c r="G158" s="83"/>
      <c r="H158" s="13"/>
      <c r="I158" s="13"/>
      <c r="J158" s="14"/>
    </row>
    <row r="159" ht="22.5" customHeight="1">
      <c r="A159" s="80">
        <v>120.0</v>
      </c>
      <c r="B159" s="37"/>
      <c r="C159" s="81"/>
      <c r="D159" s="81"/>
      <c r="E159" s="81"/>
      <c r="F159" s="82"/>
      <c r="G159" s="83"/>
      <c r="H159" s="13"/>
      <c r="I159" s="13"/>
      <c r="J159" s="14"/>
    </row>
    <row r="160" ht="22.5" customHeight="1">
      <c r="A160" s="80">
        <v>121.0</v>
      </c>
      <c r="B160" s="37"/>
      <c r="C160" s="81"/>
      <c r="D160" s="81"/>
      <c r="E160" s="81"/>
      <c r="F160" s="82"/>
      <c r="G160" s="83"/>
      <c r="H160" s="13"/>
      <c r="I160" s="13"/>
      <c r="J160" s="14"/>
    </row>
    <row r="161" ht="22.5" customHeight="1">
      <c r="A161" s="80">
        <v>122.0</v>
      </c>
      <c r="B161" s="37"/>
      <c r="C161" s="81"/>
      <c r="D161" s="81"/>
      <c r="E161" s="81"/>
      <c r="F161" s="82"/>
      <c r="G161" s="83"/>
      <c r="H161" s="13"/>
      <c r="I161" s="13"/>
      <c r="J161" s="14"/>
    </row>
    <row r="162" ht="22.5" customHeight="1">
      <c r="A162" s="80">
        <v>123.0</v>
      </c>
      <c r="B162" s="37"/>
      <c r="C162" s="81"/>
      <c r="D162" s="81"/>
      <c r="E162" s="81"/>
      <c r="F162" s="82"/>
      <c r="G162" s="83"/>
      <c r="H162" s="13"/>
      <c r="I162" s="13"/>
      <c r="J162" s="14"/>
    </row>
    <row r="163" ht="22.5" customHeight="1">
      <c r="A163" s="80">
        <v>124.0</v>
      </c>
      <c r="B163" s="37"/>
      <c r="C163" s="81"/>
      <c r="D163" s="81"/>
      <c r="E163" s="81"/>
      <c r="F163" s="82"/>
      <c r="G163" s="83"/>
      <c r="H163" s="13"/>
      <c r="I163" s="13"/>
      <c r="J163" s="14"/>
    </row>
    <row r="164" ht="22.5" customHeight="1">
      <c r="A164" s="80">
        <v>125.0</v>
      </c>
      <c r="B164" s="37"/>
      <c r="C164" s="81"/>
      <c r="D164" s="81"/>
      <c r="E164" s="81"/>
      <c r="F164" s="82"/>
      <c r="G164" s="83"/>
      <c r="H164" s="13"/>
      <c r="I164" s="13"/>
      <c r="J164" s="14"/>
    </row>
    <row r="165" ht="22.5" customHeight="1">
      <c r="A165" s="80">
        <v>126.0</v>
      </c>
      <c r="B165" s="37"/>
      <c r="C165" s="81"/>
      <c r="D165" s="81"/>
      <c r="E165" s="81"/>
      <c r="F165" s="82"/>
      <c r="G165" s="83"/>
      <c r="H165" s="13"/>
      <c r="I165" s="13"/>
      <c r="J165" s="14"/>
    </row>
    <row r="166" ht="22.5" customHeight="1">
      <c r="A166" s="80">
        <v>127.0</v>
      </c>
      <c r="B166" s="37"/>
      <c r="C166" s="81"/>
      <c r="D166" s="81"/>
      <c r="E166" s="81"/>
      <c r="F166" s="82"/>
      <c r="G166" s="83"/>
      <c r="H166" s="13"/>
      <c r="I166" s="13"/>
      <c r="J166" s="14"/>
    </row>
    <row r="167" ht="22.5" customHeight="1">
      <c r="A167" s="80">
        <v>128.0</v>
      </c>
      <c r="B167" s="37"/>
      <c r="C167" s="81"/>
      <c r="D167" s="81"/>
      <c r="E167" s="81"/>
      <c r="F167" s="82"/>
      <c r="G167" s="83"/>
      <c r="H167" s="13"/>
      <c r="I167" s="13"/>
      <c r="J167" s="14"/>
    </row>
    <row r="168" ht="22.5" customHeight="1">
      <c r="A168" s="80">
        <v>129.0</v>
      </c>
      <c r="B168" s="37"/>
      <c r="C168" s="81"/>
      <c r="D168" s="81"/>
      <c r="E168" s="81"/>
      <c r="F168" s="82"/>
      <c r="G168" s="83"/>
      <c r="H168" s="13"/>
      <c r="I168" s="13"/>
      <c r="J168" s="14"/>
    </row>
    <row r="169" ht="22.5" customHeight="1">
      <c r="A169" s="80">
        <v>130.0</v>
      </c>
      <c r="B169" s="37"/>
      <c r="C169" s="81"/>
      <c r="D169" s="81"/>
      <c r="E169" s="81"/>
      <c r="F169" s="82"/>
      <c r="G169" s="83"/>
      <c r="H169" s="13"/>
      <c r="I169" s="13"/>
      <c r="J169" s="14"/>
    </row>
    <row r="170" ht="22.5" customHeight="1">
      <c r="A170" s="80">
        <v>131.0</v>
      </c>
      <c r="B170" s="37"/>
      <c r="C170" s="81"/>
      <c r="D170" s="81"/>
      <c r="E170" s="81"/>
      <c r="F170" s="82"/>
      <c r="G170" s="83"/>
      <c r="H170" s="13"/>
      <c r="I170" s="13"/>
      <c r="J170" s="14"/>
    </row>
    <row r="171" ht="22.5" customHeight="1">
      <c r="A171" s="80">
        <v>132.0</v>
      </c>
      <c r="B171" s="37"/>
      <c r="C171" s="81"/>
      <c r="D171" s="81"/>
      <c r="E171" s="81"/>
      <c r="F171" s="82"/>
      <c r="G171" s="83"/>
      <c r="H171" s="13"/>
      <c r="I171" s="13"/>
      <c r="J171" s="14"/>
    </row>
    <row r="172" ht="22.5" customHeight="1">
      <c r="A172" s="80">
        <v>133.0</v>
      </c>
      <c r="B172" s="37"/>
      <c r="C172" s="81"/>
      <c r="D172" s="81"/>
      <c r="E172" s="81"/>
      <c r="F172" s="82"/>
      <c r="G172" s="83"/>
      <c r="H172" s="13"/>
      <c r="I172" s="13"/>
      <c r="J172" s="14"/>
    </row>
    <row r="173" ht="22.5" customHeight="1">
      <c r="A173" s="80">
        <v>134.0</v>
      </c>
      <c r="B173" s="37"/>
      <c r="C173" s="81"/>
      <c r="D173" s="81"/>
      <c r="E173" s="81"/>
      <c r="F173" s="82"/>
      <c r="G173" s="83"/>
      <c r="H173" s="13"/>
      <c r="I173" s="13"/>
      <c r="J173" s="14"/>
    </row>
    <row r="174" ht="22.5" customHeight="1">
      <c r="A174" s="80">
        <v>135.0</v>
      </c>
      <c r="B174" s="37"/>
      <c r="C174" s="81"/>
      <c r="D174" s="81"/>
      <c r="E174" s="81"/>
      <c r="F174" s="82"/>
      <c r="G174" s="83"/>
      <c r="H174" s="13"/>
      <c r="I174" s="13"/>
      <c r="J174" s="14"/>
    </row>
    <row r="175" ht="22.5" customHeight="1">
      <c r="A175" s="80">
        <v>136.0</v>
      </c>
      <c r="B175" s="37"/>
      <c r="C175" s="81"/>
      <c r="D175" s="81"/>
      <c r="E175" s="81"/>
      <c r="F175" s="82"/>
      <c r="G175" s="83"/>
      <c r="H175" s="13"/>
      <c r="I175" s="13"/>
      <c r="J175" s="14"/>
    </row>
    <row r="176" ht="22.5" customHeight="1">
      <c r="A176" s="80">
        <v>137.0</v>
      </c>
      <c r="B176" s="37"/>
      <c r="C176" s="81"/>
      <c r="D176" s="81"/>
      <c r="E176" s="81"/>
      <c r="F176" s="82"/>
      <c r="G176" s="83"/>
      <c r="H176" s="13"/>
      <c r="I176" s="13"/>
      <c r="J176" s="14"/>
    </row>
    <row r="177" ht="22.5" customHeight="1">
      <c r="A177" s="80">
        <v>138.0</v>
      </c>
      <c r="B177" s="37"/>
      <c r="C177" s="81"/>
      <c r="D177" s="81"/>
      <c r="E177" s="81"/>
      <c r="F177" s="82"/>
      <c r="G177" s="83"/>
      <c r="H177" s="13"/>
      <c r="I177" s="13"/>
      <c r="J177" s="14"/>
    </row>
    <row r="178" ht="22.5" customHeight="1">
      <c r="A178" s="80">
        <v>139.0</v>
      </c>
      <c r="B178" s="37"/>
      <c r="C178" s="81"/>
      <c r="D178" s="81"/>
      <c r="E178" s="81"/>
      <c r="F178" s="82"/>
      <c r="G178" s="83"/>
      <c r="H178" s="13"/>
      <c r="I178" s="13"/>
      <c r="J178" s="14"/>
    </row>
    <row r="179" ht="22.5" customHeight="1">
      <c r="A179" s="80">
        <v>140.0</v>
      </c>
      <c r="B179" s="37"/>
      <c r="C179" s="81"/>
      <c r="D179" s="81"/>
      <c r="E179" s="81"/>
      <c r="F179" s="82"/>
      <c r="G179" s="83"/>
      <c r="H179" s="13"/>
      <c r="I179" s="13"/>
      <c r="J179" s="14"/>
    </row>
    <row r="180" ht="22.5" customHeight="1">
      <c r="A180" s="80">
        <v>141.0</v>
      </c>
      <c r="B180" s="37"/>
      <c r="C180" s="81"/>
      <c r="D180" s="81"/>
      <c r="E180" s="81"/>
      <c r="F180" s="82"/>
      <c r="G180" s="83"/>
      <c r="H180" s="13"/>
      <c r="I180" s="13"/>
      <c r="J180" s="14"/>
    </row>
    <row r="181" ht="22.5" customHeight="1">
      <c r="A181" s="80">
        <v>142.0</v>
      </c>
      <c r="B181" s="37"/>
      <c r="C181" s="81"/>
      <c r="D181" s="81"/>
      <c r="E181" s="81"/>
      <c r="F181" s="82"/>
      <c r="G181" s="83"/>
      <c r="H181" s="13"/>
      <c r="I181" s="13"/>
      <c r="J181" s="14"/>
    </row>
    <row r="182" ht="22.5" customHeight="1">
      <c r="A182" s="80">
        <v>143.0</v>
      </c>
      <c r="B182" s="37"/>
      <c r="C182" s="81"/>
      <c r="D182" s="81"/>
      <c r="E182" s="81"/>
      <c r="F182" s="82"/>
      <c r="G182" s="83"/>
      <c r="H182" s="13"/>
      <c r="I182" s="13"/>
      <c r="J182" s="14"/>
    </row>
    <row r="183" ht="22.5" customHeight="1">
      <c r="A183" s="80">
        <v>144.0</v>
      </c>
      <c r="B183" s="37"/>
      <c r="C183" s="81"/>
      <c r="D183" s="81"/>
      <c r="E183" s="81"/>
      <c r="F183" s="82"/>
      <c r="G183" s="83"/>
      <c r="H183" s="13"/>
      <c r="I183" s="13"/>
      <c r="J183" s="14"/>
    </row>
    <row r="184" ht="22.5" customHeight="1">
      <c r="A184" s="80">
        <v>145.0</v>
      </c>
      <c r="B184" s="37"/>
      <c r="C184" s="81"/>
      <c r="D184" s="81"/>
      <c r="E184" s="81"/>
      <c r="F184" s="82"/>
      <c r="G184" s="83"/>
      <c r="H184" s="13"/>
      <c r="I184" s="13"/>
      <c r="J184" s="14"/>
    </row>
    <row r="185" ht="22.5" customHeight="1">
      <c r="A185" s="80">
        <v>146.0</v>
      </c>
      <c r="B185" s="37"/>
      <c r="C185" s="81"/>
      <c r="D185" s="81"/>
      <c r="E185" s="81"/>
      <c r="F185" s="82"/>
      <c r="G185" s="83"/>
      <c r="H185" s="13"/>
      <c r="I185" s="13"/>
      <c r="J185" s="14"/>
    </row>
    <row r="186" ht="22.5" customHeight="1">
      <c r="A186" s="80">
        <v>147.0</v>
      </c>
      <c r="B186" s="37"/>
      <c r="C186" s="81"/>
      <c r="D186" s="81"/>
      <c r="E186" s="81"/>
      <c r="F186" s="82"/>
      <c r="G186" s="83"/>
      <c r="H186" s="13"/>
      <c r="I186" s="13"/>
      <c r="J186" s="14"/>
    </row>
    <row r="187" ht="22.5" customHeight="1">
      <c r="A187" s="80">
        <v>148.0</v>
      </c>
      <c r="B187" s="37"/>
      <c r="C187" s="81"/>
      <c r="D187" s="81"/>
      <c r="E187" s="81"/>
      <c r="F187" s="82"/>
      <c r="G187" s="83"/>
      <c r="H187" s="13"/>
      <c r="I187" s="13"/>
      <c r="J187" s="14"/>
    </row>
    <row r="188" ht="22.5" customHeight="1">
      <c r="A188" s="80">
        <v>149.0</v>
      </c>
      <c r="B188" s="37"/>
      <c r="C188" s="81"/>
      <c r="D188" s="81"/>
      <c r="E188" s="81"/>
      <c r="F188" s="82"/>
      <c r="G188" s="83"/>
      <c r="H188" s="13"/>
      <c r="I188" s="13"/>
      <c r="J188" s="14"/>
    </row>
    <row r="189" ht="22.5" customHeight="1">
      <c r="A189" s="80">
        <v>150.0</v>
      </c>
      <c r="B189" s="37"/>
      <c r="C189" s="81"/>
      <c r="D189" s="81"/>
      <c r="E189" s="81"/>
      <c r="F189" s="82"/>
      <c r="G189" s="83"/>
      <c r="H189" s="13"/>
      <c r="I189" s="13"/>
      <c r="J189" s="14"/>
    </row>
    <row r="190" ht="22.5" customHeight="1">
      <c r="A190" s="80">
        <v>151.0</v>
      </c>
      <c r="B190" s="37"/>
      <c r="C190" s="81"/>
      <c r="D190" s="81"/>
      <c r="E190" s="81"/>
      <c r="F190" s="82"/>
      <c r="G190" s="83"/>
      <c r="H190" s="13"/>
      <c r="I190" s="13"/>
      <c r="J190" s="14"/>
    </row>
    <row r="191" ht="22.5" customHeight="1">
      <c r="A191" s="80">
        <v>152.0</v>
      </c>
      <c r="B191" s="37"/>
      <c r="C191" s="81"/>
      <c r="D191" s="81"/>
      <c r="E191" s="81"/>
      <c r="F191" s="82"/>
      <c r="G191" s="83"/>
      <c r="H191" s="13"/>
      <c r="I191" s="13"/>
      <c r="J191" s="14"/>
    </row>
    <row r="192" ht="22.5" customHeight="1">
      <c r="A192" s="80">
        <v>153.0</v>
      </c>
      <c r="B192" s="37"/>
      <c r="C192" s="81"/>
      <c r="D192" s="81"/>
      <c r="E192" s="81"/>
      <c r="F192" s="82"/>
      <c r="G192" s="83"/>
      <c r="H192" s="13"/>
      <c r="I192" s="13"/>
      <c r="J192" s="14"/>
    </row>
    <row r="193" ht="22.5" customHeight="1">
      <c r="A193" s="80">
        <v>154.0</v>
      </c>
      <c r="B193" s="37"/>
      <c r="C193" s="81"/>
      <c r="D193" s="81"/>
      <c r="E193" s="81"/>
      <c r="F193" s="82"/>
      <c r="G193" s="83"/>
      <c r="H193" s="13"/>
      <c r="I193" s="13"/>
      <c r="J193" s="14"/>
    </row>
    <row r="194" ht="22.5" customHeight="1">
      <c r="A194" s="80">
        <v>155.0</v>
      </c>
      <c r="B194" s="37"/>
      <c r="C194" s="81"/>
      <c r="D194" s="81"/>
      <c r="E194" s="81"/>
      <c r="F194" s="82"/>
      <c r="G194" s="83"/>
      <c r="H194" s="13"/>
      <c r="I194" s="13"/>
      <c r="J194" s="14"/>
    </row>
    <row r="195" ht="22.5" customHeight="1">
      <c r="A195" s="80">
        <v>156.0</v>
      </c>
      <c r="B195" s="37"/>
      <c r="C195" s="81"/>
      <c r="D195" s="81"/>
      <c r="E195" s="81"/>
      <c r="F195" s="82"/>
      <c r="G195" s="83"/>
      <c r="H195" s="13"/>
      <c r="I195" s="13"/>
      <c r="J195" s="14"/>
    </row>
    <row r="196" ht="22.5" customHeight="1">
      <c r="A196" s="80">
        <v>157.0</v>
      </c>
      <c r="B196" s="37"/>
      <c r="C196" s="81"/>
      <c r="D196" s="81"/>
      <c r="E196" s="81"/>
      <c r="F196" s="82"/>
      <c r="G196" s="83"/>
      <c r="H196" s="13"/>
      <c r="I196" s="13"/>
      <c r="J196" s="14"/>
    </row>
    <row r="197" ht="22.5" customHeight="1">
      <c r="A197" s="80">
        <v>158.0</v>
      </c>
      <c r="B197" s="37"/>
      <c r="C197" s="81"/>
      <c r="D197" s="81"/>
      <c r="E197" s="81"/>
      <c r="F197" s="82"/>
      <c r="G197" s="83"/>
      <c r="H197" s="13"/>
      <c r="I197" s="13"/>
      <c r="J197" s="14"/>
    </row>
    <row r="198" ht="22.5" customHeight="1">
      <c r="A198" s="80">
        <v>159.0</v>
      </c>
      <c r="B198" s="37"/>
      <c r="C198" s="81"/>
      <c r="D198" s="81"/>
      <c r="E198" s="81"/>
      <c r="F198" s="82"/>
      <c r="G198" s="83"/>
      <c r="H198" s="13"/>
      <c r="I198" s="13"/>
      <c r="J198" s="14"/>
    </row>
    <row r="199" ht="22.5" customHeight="1">
      <c r="A199" s="80">
        <v>160.0</v>
      </c>
      <c r="B199" s="37"/>
      <c r="C199" s="81"/>
      <c r="D199" s="81"/>
      <c r="E199" s="81"/>
      <c r="F199" s="82"/>
      <c r="G199" s="83"/>
      <c r="H199" s="13"/>
      <c r="I199" s="13"/>
      <c r="J199" s="14"/>
    </row>
    <row r="200" ht="22.5" customHeight="1">
      <c r="A200" s="80">
        <v>161.0</v>
      </c>
      <c r="B200" s="37"/>
      <c r="C200" s="81"/>
      <c r="D200" s="81"/>
      <c r="E200" s="81"/>
      <c r="F200" s="82"/>
      <c r="G200" s="83"/>
      <c r="H200" s="13"/>
      <c r="I200" s="13"/>
      <c r="J200" s="14"/>
    </row>
    <row r="201" ht="22.5" customHeight="1">
      <c r="A201" s="80">
        <v>162.0</v>
      </c>
      <c r="B201" s="37"/>
      <c r="C201" s="81"/>
      <c r="D201" s="81"/>
      <c r="E201" s="81"/>
      <c r="F201" s="82"/>
      <c r="G201" s="83"/>
      <c r="H201" s="13"/>
      <c r="I201" s="13"/>
      <c r="J201" s="14"/>
    </row>
    <row r="202" ht="22.5" customHeight="1">
      <c r="A202" s="80">
        <v>163.0</v>
      </c>
      <c r="B202" s="37"/>
      <c r="C202" s="81"/>
      <c r="D202" s="81"/>
      <c r="E202" s="81"/>
      <c r="F202" s="82"/>
      <c r="G202" s="83"/>
      <c r="H202" s="13"/>
      <c r="I202" s="13"/>
      <c r="J202" s="14"/>
    </row>
    <row r="203" ht="22.5" customHeight="1">
      <c r="A203" s="80">
        <v>164.0</v>
      </c>
      <c r="B203" s="37"/>
      <c r="C203" s="81"/>
      <c r="D203" s="81"/>
      <c r="E203" s="81"/>
      <c r="F203" s="82"/>
      <c r="G203" s="83"/>
      <c r="H203" s="13"/>
      <c r="I203" s="13"/>
      <c r="J203" s="14"/>
    </row>
    <row r="204" ht="22.5" customHeight="1">
      <c r="A204" s="80">
        <v>165.0</v>
      </c>
      <c r="B204" s="37"/>
      <c r="C204" s="81"/>
      <c r="D204" s="81"/>
      <c r="E204" s="81"/>
      <c r="F204" s="82"/>
      <c r="G204" s="83"/>
      <c r="H204" s="13"/>
      <c r="I204" s="13"/>
      <c r="J204" s="14"/>
    </row>
    <row r="205" ht="22.5" customHeight="1">
      <c r="A205" s="80">
        <v>166.0</v>
      </c>
      <c r="B205" s="37"/>
      <c r="C205" s="81"/>
      <c r="D205" s="81"/>
      <c r="E205" s="81"/>
      <c r="F205" s="82"/>
      <c r="G205" s="83"/>
      <c r="H205" s="13"/>
      <c r="I205" s="13"/>
      <c r="J205" s="14"/>
    </row>
    <row r="206" ht="22.5" customHeight="1">
      <c r="A206" s="80">
        <v>167.0</v>
      </c>
      <c r="B206" s="37"/>
      <c r="C206" s="81"/>
      <c r="D206" s="81"/>
      <c r="E206" s="81"/>
      <c r="F206" s="82"/>
      <c r="G206" s="83"/>
      <c r="H206" s="13"/>
      <c r="I206" s="13"/>
      <c r="J206" s="14"/>
    </row>
    <row r="207" ht="22.5" customHeight="1">
      <c r="A207" s="80">
        <v>168.0</v>
      </c>
      <c r="B207" s="37"/>
      <c r="C207" s="81"/>
      <c r="D207" s="81"/>
      <c r="E207" s="81"/>
      <c r="F207" s="82"/>
      <c r="G207" s="83"/>
      <c r="H207" s="13"/>
      <c r="I207" s="13"/>
      <c r="J207" s="14"/>
    </row>
    <row r="208" ht="22.5" customHeight="1">
      <c r="A208" s="80">
        <v>169.0</v>
      </c>
      <c r="B208" s="37"/>
      <c r="C208" s="81"/>
      <c r="D208" s="81"/>
      <c r="E208" s="81"/>
      <c r="F208" s="82"/>
      <c r="G208" s="83"/>
      <c r="H208" s="13"/>
      <c r="I208" s="13"/>
      <c r="J208" s="14"/>
    </row>
    <row r="209" ht="22.5" customHeight="1">
      <c r="A209" s="80">
        <v>170.0</v>
      </c>
      <c r="B209" s="37"/>
      <c r="C209" s="81"/>
      <c r="D209" s="81"/>
      <c r="E209" s="81"/>
      <c r="F209" s="82"/>
      <c r="G209" s="83"/>
      <c r="H209" s="13"/>
      <c r="I209" s="13"/>
      <c r="J209" s="14"/>
    </row>
    <row r="210" ht="22.5" customHeight="1">
      <c r="A210" s="80">
        <v>171.0</v>
      </c>
      <c r="B210" s="37"/>
      <c r="C210" s="81"/>
      <c r="D210" s="81"/>
      <c r="E210" s="81"/>
      <c r="F210" s="82"/>
      <c r="G210" s="83"/>
      <c r="H210" s="13"/>
      <c r="I210" s="13"/>
      <c r="J210" s="14"/>
    </row>
    <row r="211" ht="22.5" customHeight="1">
      <c r="A211" s="80">
        <v>172.0</v>
      </c>
      <c r="B211" s="37"/>
      <c r="C211" s="81"/>
      <c r="D211" s="81"/>
      <c r="E211" s="81"/>
      <c r="F211" s="82"/>
      <c r="G211" s="83"/>
      <c r="H211" s="13"/>
      <c r="I211" s="13"/>
      <c r="J211" s="14"/>
    </row>
    <row r="212" ht="22.5" customHeight="1">
      <c r="A212" s="80">
        <v>173.0</v>
      </c>
      <c r="B212" s="37"/>
      <c r="C212" s="81"/>
      <c r="D212" s="81"/>
      <c r="E212" s="81"/>
      <c r="F212" s="82"/>
      <c r="G212" s="83"/>
      <c r="H212" s="13"/>
      <c r="I212" s="13"/>
      <c r="J212" s="14"/>
    </row>
    <row r="213" ht="22.5" customHeight="1">
      <c r="A213" s="80">
        <v>174.0</v>
      </c>
      <c r="B213" s="37"/>
      <c r="C213" s="81"/>
      <c r="D213" s="81"/>
      <c r="E213" s="81"/>
      <c r="F213" s="82"/>
      <c r="G213" s="83"/>
      <c r="H213" s="13"/>
      <c r="I213" s="13"/>
      <c r="J213" s="14"/>
    </row>
    <row r="214" ht="22.5" customHeight="1">
      <c r="A214" s="80">
        <v>175.0</v>
      </c>
      <c r="B214" s="37"/>
      <c r="C214" s="81"/>
      <c r="D214" s="81"/>
      <c r="E214" s="81"/>
      <c r="F214" s="82"/>
      <c r="G214" s="83"/>
      <c r="H214" s="13"/>
      <c r="I214" s="13"/>
      <c r="J214" s="14"/>
    </row>
    <row r="215" ht="22.5" customHeight="1">
      <c r="A215" s="80">
        <v>176.0</v>
      </c>
      <c r="B215" s="37"/>
      <c r="C215" s="81"/>
      <c r="D215" s="81"/>
      <c r="E215" s="81"/>
      <c r="F215" s="82"/>
      <c r="G215" s="83"/>
      <c r="H215" s="13"/>
      <c r="I215" s="13"/>
      <c r="J215" s="14"/>
    </row>
    <row r="216" ht="22.5" customHeight="1">
      <c r="A216" s="80">
        <v>177.0</v>
      </c>
      <c r="B216" s="37"/>
      <c r="C216" s="81"/>
      <c r="D216" s="81"/>
      <c r="E216" s="81"/>
      <c r="F216" s="82"/>
      <c r="G216" s="83"/>
      <c r="H216" s="13"/>
      <c r="I216" s="13"/>
      <c r="J216" s="14"/>
    </row>
    <row r="217" ht="22.5" customHeight="1">
      <c r="A217" s="80">
        <v>178.0</v>
      </c>
      <c r="B217" s="37"/>
      <c r="C217" s="81"/>
      <c r="D217" s="81"/>
      <c r="E217" s="81"/>
      <c r="F217" s="82"/>
      <c r="G217" s="83"/>
      <c r="H217" s="13"/>
      <c r="I217" s="13"/>
      <c r="J217" s="14"/>
    </row>
    <row r="218" ht="22.5" customHeight="1">
      <c r="A218" s="80">
        <v>179.0</v>
      </c>
      <c r="B218" s="37"/>
      <c r="C218" s="81"/>
      <c r="D218" s="81"/>
      <c r="E218" s="81"/>
      <c r="F218" s="82"/>
      <c r="G218" s="83"/>
      <c r="H218" s="13"/>
      <c r="I218" s="13"/>
      <c r="J218" s="14"/>
    </row>
    <row r="219" ht="22.5" customHeight="1">
      <c r="A219" s="80">
        <v>180.0</v>
      </c>
      <c r="B219" s="37"/>
      <c r="C219" s="81"/>
      <c r="D219" s="81"/>
      <c r="E219" s="81"/>
      <c r="F219" s="82"/>
      <c r="G219" s="83"/>
      <c r="H219" s="13"/>
      <c r="I219" s="13"/>
      <c r="J219" s="14"/>
    </row>
    <row r="220" ht="22.5" customHeight="1">
      <c r="A220" s="80">
        <v>181.0</v>
      </c>
      <c r="B220" s="37"/>
      <c r="C220" s="81"/>
      <c r="D220" s="81"/>
      <c r="E220" s="81"/>
      <c r="F220" s="82"/>
      <c r="G220" s="83"/>
      <c r="H220" s="13"/>
      <c r="I220" s="13"/>
      <c r="J220" s="14"/>
    </row>
    <row r="221" ht="22.5" customHeight="1">
      <c r="A221" s="80">
        <v>182.0</v>
      </c>
      <c r="B221" s="37"/>
      <c r="C221" s="81"/>
      <c r="D221" s="81"/>
      <c r="E221" s="81"/>
      <c r="F221" s="82"/>
      <c r="G221" s="83"/>
      <c r="H221" s="13"/>
      <c r="I221" s="13"/>
      <c r="J221" s="14"/>
    </row>
    <row r="222" ht="22.5" customHeight="1">
      <c r="A222" s="80">
        <v>183.0</v>
      </c>
      <c r="B222" s="37"/>
      <c r="C222" s="81"/>
      <c r="D222" s="81"/>
      <c r="E222" s="81"/>
      <c r="F222" s="82"/>
      <c r="G222" s="83"/>
      <c r="H222" s="13"/>
      <c r="I222" s="13"/>
      <c r="J222" s="14"/>
    </row>
    <row r="223" ht="22.5" customHeight="1">
      <c r="A223" s="80">
        <v>184.0</v>
      </c>
      <c r="B223" s="37"/>
      <c r="C223" s="81"/>
      <c r="D223" s="81"/>
      <c r="E223" s="81"/>
      <c r="F223" s="82"/>
      <c r="G223" s="83"/>
      <c r="H223" s="13"/>
      <c r="I223" s="13"/>
      <c r="J223" s="14"/>
    </row>
    <row r="224" ht="22.5" customHeight="1">
      <c r="A224" s="80">
        <v>185.0</v>
      </c>
      <c r="B224" s="37"/>
      <c r="C224" s="81"/>
      <c r="D224" s="81"/>
      <c r="E224" s="81"/>
      <c r="F224" s="82"/>
      <c r="G224" s="83"/>
      <c r="H224" s="13"/>
      <c r="I224" s="13"/>
      <c r="J224" s="14"/>
    </row>
    <row r="225" ht="22.5" customHeight="1">
      <c r="A225" s="80">
        <v>186.0</v>
      </c>
      <c r="B225" s="37"/>
      <c r="C225" s="81"/>
      <c r="D225" s="81"/>
      <c r="E225" s="81"/>
      <c r="F225" s="82"/>
      <c r="G225" s="83"/>
      <c r="H225" s="13"/>
      <c r="I225" s="13"/>
      <c r="J225" s="14"/>
    </row>
    <row r="226" ht="22.5" customHeight="1">
      <c r="A226" s="80">
        <v>187.0</v>
      </c>
      <c r="B226" s="37"/>
      <c r="C226" s="81"/>
      <c r="D226" s="81"/>
      <c r="E226" s="81"/>
      <c r="F226" s="82"/>
      <c r="G226" s="83"/>
      <c r="H226" s="13"/>
      <c r="I226" s="13"/>
      <c r="J226" s="14"/>
    </row>
    <row r="227" ht="22.5" customHeight="1">
      <c r="A227" s="80">
        <v>188.0</v>
      </c>
      <c r="B227" s="37"/>
      <c r="C227" s="81"/>
      <c r="D227" s="81"/>
      <c r="E227" s="81"/>
      <c r="F227" s="82"/>
      <c r="G227" s="83"/>
      <c r="H227" s="13"/>
      <c r="I227" s="13"/>
      <c r="J227" s="14"/>
    </row>
    <row r="228" ht="22.5" customHeight="1">
      <c r="A228" s="80">
        <v>189.0</v>
      </c>
      <c r="B228" s="37"/>
      <c r="C228" s="81"/>
      <c r="D228" s="81"/>
      <c r="E228" s="81"/>
      <c r="F228" s="82"/>
      <c r="G228" s="83"/>
      <c r="H228" s="13"/>
      <c r="I228" s="13"/>
      <c r="J228" s="14"/>
    </row>
    <row r="229" ht="22.5" customHeight="1">
      <c r="A229" s="80">
        <v>190.0</v>
      </c>
      <c r="B229" s="37"/>
      <c r="C229" s="81"/>
      <c r="D229" s="81"/>
      <c r="E229" s="81"/>
      <c r="F229" s="82"/>
      <c r="G229" s="83"/>
      <c r="H229" s="13"/>
      <c r="I229" s="13"/>
      <c r="J229" s="14"/>
    </row>
    <row r="230" ht="22.5" customHeight="1">
      <c r="A230" s="80">
        <v>191.0</v>
      </c>
      <c r="B230" s="37"/>
      <c r="C230" s="81"/>
      <c r="D230" s="81"/>
      <c r="E230" s="81"/>
      <c r="F230" s="82"/>
      <c r="G230" s="83"/>
      <c r="H230" s="13"/>
      <c r="I230" s="13"/>
      <c r="J230" s="14"/>
    </row>
    <row r="231" ht="22.5" customHeight="1">
      <c r="A231" s="80">
        <v>192.0</v>
      </c>
      <c r="B231" s="37"/>
      <c r="C231" s="81"/>
      <c r="D231" s="81"/>
      <c r="E231" s="81"/>
      <c r="F231" s="82"/>
      <c r="G231" s="83"/>
      <c r="H231" s="13"/>
      <c r="I231" s="13"/>
      <c r="J231" s="14"/>
    </row>
    <row r="232" ht="22.5" customHeight="1">
      <c r="A232" s="80">
        <v>193.0</v>
      </c>
      <c r="B232" s="37"/>
      <c r="C232" s="81"/>
      <c r="D232" s="81"/>
      <c r="E232" s="81"/>
      <c r="F232" s="82"/>
      <c r="G232" s="83"/>
      <c r="H232" s="13"/>
      <c r="I232" s="13"/>
      <c r="J232" s="14"/>
    </row>
    <row r="233" ht="22.5" customHeight="1">
      <c r="A233" s="80">
        <v>194.0</v>
      </c>
      <c r="B233" s="37"/>
      <c r="C233" s="81"/>
      <c r="D233" s="81"/>
      <c r="E233" s="81"/>
      <c r="F233" s="82"/>
      <c r="G233" s="83"/>
      <c r="H233" s="13"/>
      <c r="I233" s="13"/>
      <c r="J233" s="14"/>
    </row>
    <row r="234" ht="22.5" customHeight="1">
      <c r="A234" s="80">
        <v>195.0</v>
      </c>
      <c r="B234" s="37"/>
      <c r="C234" s="81"/>
      <c r="D234" s="81"/>
      <c r="E234" s="81"/>
      <c r="F234" s="82"/>
      <c r="G234" s="83"/>
      <c r="H234" s="13"/>
      <c r="I234" s="13"/>
      <c r="J234" s="14"/>
    </row>
    <row r="235" ht="22.5" customHeight="1">
      <c r="A235" s="80">
        <v>196.0</v>
      </c>
      <c r="B235" s="37"/>
      <c r="C235" s="81"/>
      <c r="D235" s="81"/>
      <c r="E235" s="81"/>
      <c r="F235" s="82"/>
      <c r="G235" s="83"/>
      <c r="H235" s="13"/>
      <c r="I235" s="13"/>
      <c r="J235" s="14"/>
    </row>
    <row r="236" ht="22.5" customHeight="1">
      <c r="A236" s="80">
        <v>197.0</v>
      </c>
      <c r="B236" s="37"/>
      <c r="C236" s="81"/>
      <c r="D236" s="81"/>
      <c r="E236" s="81"/>
      <c r="F236" s="82"/>
      <c r="G236" s="83"/>
      <c r="H236" s="13"/>
      <c r="I236" s="13"/>
      <c r="J236" s="14"/>
    </row>
    <row r="237" ht="22.5" customHeight="1">
      <c r="A237" s="80">
        <v>198.0</v>
      </c>
      <c r="B237" s="37"/>
      <c r="C237" s="81"/>
      <c r="D237" s="81"/>
      <c r="E237" s="81"/>
      <c r="F237" s="82"/>
      <c r="G237" s="83"/>
      <c r="H237" s="13"/>
      <c r="I237" s="13"/>
      <c r="J237" s="14"/>
    </row>
    <row r="238" ht="22.5" customHeight="1">
      <c r="A238" s="80">
        <v>199.0</v>
      </c>
      <c r="B238" s="37"/>
      <c r="C238" s="81"/>
      <c r="D238" s="81"/>
      <c r="E238" s="81"/>
      <c r="F238" s="82"/>
      <c r="G238" s="83"/>
      <c r="H238" s="13"/>
      <c r="I238" s="13"/>
      <c r="J238" s="14"/>
    </row>
    <row r="239" ht="22.5" customHeight="1">
      <c r="A239" s="80">
        <v>200.0</v>
      </c>
      <c r="B239" s="37"/>
      <c r="C239" s="81"/>
      <c r="D239" s="81"/>
      <c r="E239" s="81"/>
      <c r="F239" s="82"/>
      <c r="G239" s="83"/>
      <c r="H239" s="13"/>
      <c r="I239" s="13"/>
      <c r="J239" s="14"/>
    </row>
    <row r="240" ht="22.5" customHeight="1">
      <c r="A240" s="80">
        <v>201.0</v>
      </c>
      <c r="B240" s="37"/>
      <c r="C240" s="81"/>
      <c r="D240" s="81"/>
      <c r="E240" s="81"/>
      <c r="F240" s="82"/>
      <c r="G240" s="83"/>
      <c r="H240" s="13"/>
      <c r="I240" s="13"/>
      <c r="J240" s="14"/>
    </row>
    <row r="241" ht="22.5" customHeight="1">
      <c r="A241" s="80">
        <v>202.0</v>
      </c>
      <c r="B241" s="37"/>
      <c r="C241" s="81"/>
      <c r="D241" s="81"/>
      <c r="E241" s="81"/>
      <c r="F241" s="82"/>
      <c r="G241" s="83"/>
      <c r="H241" s="13"/>
      <c r="I241" s="13"/>
      <c r="J241" s="14"/>
    </row>
    <row r="242" ht="22.5" customHeight="1">
      <c r="A242" s="80">
        <v>203.0</v>
      </c>
      <c r="B242" s="37"/>
      <c r="C242" s="81"/>
      <c r="D242" s="81"/>
      <c r="E242" s="81"/>
      <c r="F242" s="82"/>
      <c r="G242" s="83"/>
      <c r="H242" s="13"/>
      <c r="I242" s="13"/>
      <c r="J242" s="14"/>
    </row>
    <row r="243" ht="22.5" customHeight="1">
      <c r="A243" s="80">
        <v>204.0</v>
      </c>
      <c r="B243" s="37"/>
      <c r="C243" s="81"/>
      <c r="D243" s="81"/>
      <c r="E243" s="81"/>
      <c r="F243" s="82"/>
      <c r="G243" s="83"/>
      <c r="H243" s="13"/>
      <c r="I243" s="13"/>
      <c r="J243" s="14"/>
    </row>
    <row r="244" ht="22.5" customHeight="1">
      <c r="A244" s="80">
        <v>205.0</v>
      </c>
      <c r="B244" s="37"/>
      <c r="C244" s="81"/>
      <c r="D244" s="81"/>
      <c r="E244" s="81"/>
      <c r="F244" s="82"/>
      <c r="G244" s="83"/>
      <c r="H244" s="13"/>
      <c r="I244" s="13"/>
      <c r="J244" s="14"/>
    </row>
    <row r="245" ht="22.5" customHeight="1">
      <c r="A245" s="80">
        <v>206.0</v>
      </c>
      <c r="B245" s="37"/>
      <c r="C245" s="81"/>
      <c r="D245" s="81"/>
      <c r="E245" s="81"/>
      <c r="F245" s="82"/>
      <c r="G245" s="83"/>
      <c r="H245" s="13"/>
      <c r="I245" s="13"/>
      <c r="J245" s="14"/>
    </row>
    <row r="246" ht="22.5" customHeight="1">
      <c r="A246" s="80">
        <v>207.0</v>
      </c>
      <c r="B246" s="37"/>
      <c r="C246" s="81"/>
      <c r="D246" s="81"/>
      <c r="E246" s="81"/>
      <c r="F246" s="82"/>
      <c r="G246" s="83"/>
      <c r="H246" s="13"/>
      <c r="I246" s="13"/>
      <c r="J246" s="14"/>
    </row>
    <row r="247" ht="22.5" customHeight="1">
      <c r="A247" s="80">
        <v>208.0</v>
      </c>
      <c r="B247" s="37"/>
      <c r="C247" s="81"/>
      <c r="D247" s="81"/>
      <c r="E247" s="81"/>
      <c r="F247" s="82"/>
      <c r="G247" s="83"/>
      <c r="H247" s="13"/>
      <c r="I247" s="13"/>
      <c r="J247" s="14"/>
    </row>
    <row r="248" ht="22.5" customHeight="1">
      <c r="A248" s="80">
        <v>209.0</v>
      </c>
      <c r="B248" s="37"/>
      <c r="C248" s="81"/>
      <c r="D248" s="81"/>
      <c r="E248" s="81"/>
      <c r="F248" s="82"/>
      <c r="G248" s="83"/>
      <c r="H248" s="13"/>
      <c r="I248" s="13"/>
      <c r="J248" s="14"/>
    </row>
    <row r="249" ht="22.5" customHeight="1">
      <c r="A249" s="80">
        <v>210.0</v>
      </c>
      <c r="B249" s="37"/>
      <c r="C249" s="81"/>
      <c r="D249" s="81"/>
      <c r="E249" s="81"/>
      <c r="F249" s="82"/>
      <c r="G249" s="83"/>
      <c r="H249" s="13"/>
      <c r="I249" s="13"/>
      <c r="J249" s="14"/>
    </row>
    <row r="250" ht="22.5" customHeight="1">
      <c r="A250" s="80">
        <v>211.0</v>
      </c>
      <c r="B250" s="37"/>
      <c r="C250" s="81"/>
      <c r="D250" s="81"/>
      <c r="E250" s="81"/>
      <c r="F250" s="82"/>
      <c r="G250" s="83"/>
      <c r="H250" s="13"/>
      <c r="I250" s="13"/>
      <c r="J250" s="14"/>
    </row>
    <row r="251" ht="22.5" customHeight="1">
      <c r="A251" s="80">
        <v>212.0</v>
      </c>
      <c r="B251" s="37"/>
      <c r="C251" s="81"/>
      <c r="D251" s="81"/>
      <c r="E251" s="81"/>
      <c r="F251" s="82"/>
      <c r="G251" s="83"/>
      <c r="H251" s="13"/>
      <c r="I251" s="13"/>
      <c r="J251" s="14"/>
    </row>
    <row r="252" ht="22.5" customHeight="1">
      <c r="A252" s="80">
        <v>213.0</v>
      </c>
      <c r="B252" s="37"/>
      <c r="C252" s="81"/>
      <c r="D252" s="81"/>
      <c r="E252" s="81"/>
      <c r="F252" s="82"/>
      <c r="G252" s="83"/>
      <c r="H252" s="13"/>
      <c r="I252" s="13"/>
      <c r="J252" s="14"/>
    </row>
    <row r="253" ht="22.5" customHeight="1">
      <c r="A253" s="80">
        <v>214.0</v>
      </c>
      <c r="B253" s="37"/>
      <c r="C253" s="81"/>
      <c r="D253" s="81"/>
      <c r="E253" s="81"/>
      <c r="F253" s="82"/>
      <c r="G253" s="83"/>
      <c r="H253" s="13"/>
      <c r="I253" s="13"/>
      <c r="J253" s="14"/>
    </row>
    <row r="254" ht="22.5" customHeight="1">
      <c r="A254" s="80">
        <v>215.0</v>
      </c>
      <c r="B254" s="37"/>
      <c r="C254" s="81"/>
      <c r="D254" s="81"/>
      <c r="E254" s="81"/>
      <c r="F254" s="82"/>
      <c r="G254" s="83"/>
      <c r="H254" s="13"/>
      <c r="I254" s="13"/>
      <c r="J254" s="14"/>
    </row>
    <row r="255" ht="22.5" customHeight="1">
      <c r="A255" s="80">
        <v>216.0</v>
      </c>
      <c r="B255" s="37"/>
      <c r="C255" s="81"/>
      <c r="D255" s="81"/>
      <c r="E255" s="81"/>
      <c r="F255" s="82"/>
      <c r="G255" s="83"/>
      <c r="H255" s="13"/>
      <c r="I255" s="13"/>
      <c r="J255" s="14"/>
    </row>
    <row r="256" ht="22.5" customHeight="1">
      <c r="A256" s="80">
        <v>217.0</v>
      </c>
      <c r="B256" s="37"/>
      <c r="C256" s="81"/>
      <c r="D256" s="81"/>
      <c r="E256" s="81"/>
      <c r="F256" s="82"/>
      <c r="G256" s="83"/>
      <c r="H256" s="13"/>
      <c r="I256" s="13"/>
      <c r="J256" s="14"/>
    </row>
    <row r="257" ht="22.5" customHeight="1">
      <c r="A257" s="80">
        <v>218.0</v>
      </c>
      <c r="B257" s="37"/>
      <c r="C257" s="81"/>
      <c r="D257" s="81"/>
      <c r="E257" s="81"/>
      <c r="F257" s="82"/>
      <c r="G257" s="83"/>
      <c r="H257" s="13"/>
      <c r="I257" s="13"/>
      <c r="J257" s="14"/>
    </row>
    <row r="258" ht="22.5" customHeight="1">
      <c r="A258" s="80">
        <v>219.0</v>
      </c>
      <c r="B258" s="37"/>
      <c r="C258" s="81"/>
      <c r="D258" s="81"/>
      <c r="E258" s="81"/>
      <c r="F258" s="82"/>
      <c r="G258" s="83"/>
      <c r="H258" s="13"/>
      <c r="I258" s="13"/>
      <c r="J258" s="14"/>
    </row>
    <row r="259" ht="22.5" customHeight="1">
      <c r="A259" s="80">
        <v>220.0</v>
      </c>
      <c r="B259" s="37"/>
      <c r="C259" s="81"/>
      <c r="D259" s="81"/>
      <c r="E259" s="81"/>
      <c r="F259" s="82"/>
      <c r="G259" s="83"/>
      <c r="H259" s="13"/>
      <c r="I259" s="13"/>
      <c r="J259" s="14"/>
    </row>
    <row r="260" ht="22.5" customHeight="1">
      <c r="A260" s="80">
        <v>221.0</v>
      </c>
      <c r="B260" s="37"/>
      <c r="C260" s="81"/>
      <c r="D260" s="81"/>
      <c r="E260" s="81"/>
      <c r="F260" s="82"/>
      <c r="G260" s="83"/>
      <c r="H260" s="13"/>
      <c r="I260" s="13"/>
      <c r="J260" s="14"/>
    </row>
    <row r="261" ht="22.5" customHeight="1">
      <c r="A261" s="80">
        <v>222.0</v>
      </c>
      <c r="B261" s="37"/>
      <c r="C261" s="81"/>
      <c r="D261" s="81"/>
      <c r="E261" s="81"/>
      <c r="F261" s="82"/>
      <c r="G261" s="83"/>
      <c r="H261" s="13"/>
      <c r="I261" s="13"/>
      <c r="J261" s="14"/>
    </row>
    <row r="262" ht="22.5" customHeight="1">
      <c r="A262" s="80">
        <v>223.0</v>
      </c>
      <c r="B262" s="37"/>
      <c r="C262" s="81"/>
      <c r="D262" s="81"/>
      <c r="E262" s="81"/>
      <c r="F262" s="82"/>
      <c r="G262" s="83"/>
      <c r="H262" s="13"/>
      <c r="I262" s="13"/>
      <c r="J262" s="14"/>
    </row>
    <row r="263" ht="22.5" customHeight="1">
      <c r="A263" s="80">
        <v>224.0</v>
      </c>
      <c r="B263" s="37"/>
      <c r="C263" s="81"/>
      <c r="D263" s="81"/>
      <c r="E263" s="81"/>
      <c r="F263" s="82"/>
      <c r="G263" s="83"/>
      <c r="H263" s="13"/>
      <c r="I263" s="13"/>
      <c r="J263" s="14"/>
    </row>
    <row r="264" ht="22.5" customHeight="1">
      <c r="A264" s="80">
        <v>225.0</v>
      </c>
      <c r="B264" s="37"/>
      <c r="C264" s="81"/>
      <c r="D264" s="81"/>
      <c r="E264" s="81"/>
      <c r="F264" s="82"/>
      <c r="G264" s="83"/>
      <c r="H264" s="13"/>
      <c r="I264" s="13"/>
      <c r="J264" s="14"/>
    </row>
    <row r="265" ht="22.5" customHeight="1">
      <c r="A265" s="80">
        <v>226.0</v>
      </c>
      <c r="B265" s="37"/>
      <c r="C265" s="81"/>
      <c r="D265" s="81"/>
      <c r="E265" s="81"/>
      <c r="F265" s="82"/>
      <c r="G265" s="83"/>
      <c r="H265" s="13"/>
      <c r="I265" s="13"/>
      <c r="J265" s="14"/>
    </row>
    <row r="266" ht="22.5" customHeight="1">
      <c r="A266" s="80">
        <v>227.0</v>
      </c>
      <c r="B266" s="37"/>
      <c r="C266" s="81"/>
      <c r="D266" s="81"/>
      <c r="E266" s="81"/>
      <c r="F266" s="82"/>
      <c r="G266" s="83"/>
      <c r="H266" s="13"/>
      <c r="I266" s="13"/>
      <c r="J266" s="14"/>
    </row>
    <row r="267" ht="22.5" customHeight="1">
      <c r="A267" s="80">
        <v>228.0</v>
      </c>
      <c r="B267" s="37"/>
      <c r="C267" s="81"/>
      <c r="D267" s="81"/>
      <c r="E267" s="81"/>
      <c r="F267" s="82"/>
      <c r="G267" s="83"/>
      <c r="H267" s="13"/>
      <c r="I267" s="13"/>
      <c r="J267" s="14"/>
    </row>
    <row r="268" ht="22.5" customHeight="1">
      <c r="A268" s="80">
        <v>229.0</v>
      </c>
      <c r="B268" s="37"/>
      <c r="C268" s="81"/>
      <c r="D268" s="81"/>
      <c r="E268" s="81"/>
      <c r="F268" s="82"/>
      <c r="G268" s="83"/>
      <c r="H268" s="13"/>
      <c r="I268" s="13"/>
      <c r="J268" s="14"/>
    </row>
    <row r="269" ht="22.5" customHeight="1">
      <c r="A269" s="80">
        <v>230.0</v>
      </c>
      <c r="B269" s="37"/>
      <c r="C269" s="81"/>
      <c r="D269" s="81"/>
      <c r="E269" s="81"/>
      <c r="F269" s="82"/>
      <c r="G269" s="83"/>
      <c r="H269" s="13"/>
      <c r="I269" s="13"/>
      <c r="J269" s="14"/>
    </row>
    <row r="270" ht="22.5" customHeight="1">
      <c r="A270" s="80">
        <v>231.0</v>
      </c>
      <c r="B270" s="37"/>
      <c r="C270" s="81"/>
      <c r="D270" s="81"/>
      <c r="E270" s="81"/>
      <c r="F270" s="82"/>
      <c r="G270" s="83"/>
      <c r="H270" s="13"/>
      <c r="I270" s="13"/>
      <c r="J270" s="14"/>
    </row>
    <row r="271" ht="22.5" customHeight="1">
      <c r="A271" s="80">
        <v>232.0</v>
      </c>
      <c r="B271" s="37"/>
      <c r="C271" s="81"/>
      <c r="D271" s="81"/>
      <c r="E271" s="81"/>
      <c r="F271" s="82"/>
      <c r="G271" s="83"/>
      <c r="H271" s="13"/>
      <c r="I271" s="13"/>
      <c r="J271" s="14"/>
    </row>
    <row r="272" ht="22.5" customHeight="1">
      <c r="A272" s="80">
        <v>233.0</v>
      </c>
      <c r="B272" s="37"/>
      <c r="C272" s="81"/>
      <c r="D272" s="81"/>
      <c r="E272" s="81"/>
      <c r="F272" s="82"/>
      <c r="G272" s="83"/>
      <c r="H272" s="13"/>
      <c r="I272" s="13"/>
      <c r="J272" s="14"/>
    </row>
    <row r="273" ht="22.5" customHeight="1">
      <c r="A273" s="80">
        <v>234.0</v>
      </c>
      <c r="B273" s="37"/>
      <c r="C273" s="81"/>
      <c r="D273" s="81"/>
      <c r="E273" s="81"/>
      <c r="F273" s="82"/>
      <c r="G273" s="83"/>
      <c r="H273" s="13"/>
      <c r="I273" s="13"/>
      <c r="J273" s="14"/>
    </row>
    <row r="274" ht="22.5" customHeight="1">
      <c r="A274" s="80">
        <v>235.0</v>
      </c>
      <c r="B274" s="37"/>
      <c r="C274" s="81"/>
      <c r="D274" s="81"/>
      <c r="E274" s="81"/>
      <c r="F274" s="82"/>
      <c r="G274" s="83"/>
      <c r="H274" s="13"/>
      <c r="I274" s="13"/>
      <c r="J274" s="14"/>
    </row>
    <row r="275" ht="22.5" customHeight="1">
      <c r="A275" s="80">
        <v>236.0</v>
      </c>
      <c r="B275" s="37"/>
      <c r="C275" s="81"/>
      <c r="D275" s="81"/>
      <c r="E275" s="81"/>
      <c r="F275" s="82"/>
      <c r="G275" s="83"/>
      <c r="H275" s="13"/>
      <c r="I275" s="13"/>
      <c r="J275" s="14"/>
    </row>
    <row r="276" ht="22.5" customHeight="1">
      <c r="A276" s="80">
        <v>237.0</v>
      </c>
      <c r="B276" s="37"/>
      <c r="C276" s="81"/>
      <c r="D276" s="81"/>
      <c r="E276" s="81"/>
      <c r="F276" s="82"/>
      <c r="G276" s="83"/>
      <c r="H276" s="13"/>
      <c r="I276" s="13"/>
      <c r="J276" s="14"/>
    </row>
    <row r="277" ht="22.5" customHeight="1">
      <c r="A277" s="80">
        <v>238.0</v>
      </c>
      <c r="B277" s="37"/>
      <c r="C277" s="81"/>
      <c r="D277" s="81"/>
      <c r="E277" s="81"/>
      <c r="F277" s="82"/>
      <c r="G277" s="83"/>
      <c r="H277" s="13"/>
      <c r="I277" s="13"/>
      <c r="J277" s="14"/>
    </row>
    <row r="278" ht="22.5" customHeight="1">
      <c r="A278" s="80">
        <v>239.0</v>
      </c>
      <c r="B278" s="37"/>
      <c r="C278" s="81"/>
      <c r="D278" s="81"/>
      <c r="E278" s="81"/>
      <c r="F278" s="82"/>
      <c r="G278" s="83"/>
      <c r="H278" s="13"/>
      <c r="I278" s="13"/>
      <c r="J278" s="14"/>
    </row>
    <row r="279" ht="22.5" customHeight="1">
      <c r="A279" s="80">
        <v>240.0</v>
      </c>
      <c r="B279" s="37"/>
      <c r="C279" s="81"/>
      <c r="D279" s="81"/>
      <c r="E279" s="81"/>
      <c r="F279" s="82"/>
      <c r="G279" s="83"/>
      <c r="H279" s="13"/>
      <c r="I279" s="13"/>
      <c r="J279" s="14"/>
    </row>
    <row r="280" ht="22.5" customHeight="1">
      <c r="A280" s="80">
        <v>241.0</v>
      </c>
      <c r="B280" s="37"/>
      <c r="C280" s="81"/>
      <c r="D280" s="81"/>
      <c r="E280" s="81"/>
      <c r="F280" s="82"/>
      <c r="G280" s="83"/>
      <c r="H280" s="13"/>
      <c r="I280" s="13"/>
      <c r="J280" s="14"/>
    </row>
    <row r="281" ht="22.5" customHeight="1">
      <c r="A281" s="80">
        <v>242.0</v>
      </c>
      <c r="B281" s="37"/>
      <c r="C281" s="81"/>
      <c r="D281" s="81"/>
      <c r="E281" s="81"/>
      <c r="F281" s="82"/>
      <c r="G281" s="83"/>
      <c r="H281" s="13"/>
      <c r="I281" s="13"/>
      <c r="J281" s="14"/>
    </row>
    <row r="282" ht="22.5" customHeight="1">
      <c r="A282" s="80">
        <v>243.0</v>
      </c>
      <c r="B282" s="37"/>
      <c r="C282" s="81"/>
      <c r="D282" s="81"/>
      <c r="E282" s="81"/>
      <c r="F282" s="82"/>
      <c r="G282" s="83"/>
      <c r="H282" s="13"/>
      <c r="I282" s="13"/>
      <c r="J282" s="14"/>
    </row>
    <row r="283" ht="22.5" customHeight="1">
      <c r="A283" s="80">
        <v>244.0</v>
      </c>
      <c r="B283" s="37"/>
      <c r="C283" s="81"/>
      <c r="D283" s="81"/>
      <c r="E283" s="81"/>
      <c r="F283" s="82"/>
      <c r="G283" s="83"/>
      <c r="H283" s="13"/>
      <c r="I283" s="13"/>
      <c r="J283" s="14"/>
    </row>
    <row r="284" ht="22.5" customHeight="1">
      <c r="A284" s="80">
        <v>245.0</v>
      </c>
      <c r="B284" s="37"/>
      <c r="C284" s="81"/>
      <c r="D284" s="81"/>
      <c r="E284" s="81"/>
      <c r="F284" s="82"/>
      <c r="G284" s="83"/>
      <c r="H284" s="13"/>
      <c r="I284" s="13"/>
      <c r="J284" s="14"/>
    </row>
    <row r="285" ht="22.5" customHeight="1">
      <c r="A285" s="80">
        <v>246.0</v>
      </c>
      <c r="B285" s="37"/>
      <c r="C285" s="81"/>
      <c r="D285" s="81"/>
      <c r="E285" s="81"/>
      <c r="F285" s="82"/>
      <c r="G285" s="83"/>
      <c r="H285" s="13"/>
      <c r="I285" s="13"/>
      <c r="J285" s="14"/>
    </row>
    <row r="286" ht="22.5" customHeight="1">
      <c r="A286" s="80">
        <v>247.0</v>
      </c>
      <c r="B286" s="37"/>
      <c r="C286" s="81"/>
      <c r="D286" s="81"/>
      <c r="E286" s="81"/>
      <c r="F286" s="82"/>
      <c r="G286" s="83"/>
      <c r="H286" s="13"/>
      <c r="I286" s="13"/>
      <c r="J286" s="14"/>
    </row>
    <row r="287" ht="22.5" customHeight="1">
      <c r="A287" s="80">
        <v>248.0</v>
      </c>
      <c r="B287" s="37"/>
      <c r="C287" s="81"/>
      <c r="D287" s="81"/>
      <c r="E287" s="81"/>
      <c r="F287" s="82"/>
      <c r="G287" s="83"/>
      <c r="H287" s="13"/>
      <c r="I287" s="13"/>
      <c r="J287" s="14"/>
    </row>
    <row r="288" ht="22.5" customHeight="1">
      <c r="A288" s="80">
        <v>249.0</v>
      </c>
      <c r="B288" s="37"/>
      <c r="C288" s="81"/>
      <c r="D288" s="81"/>
      <c r="E288" s="81"/>
      <c r="F288" s="82"/>
      <c r="G288" s="83"/>
      <c r="H288" s="13"/>
      <c r="I288" s="13"/>
      <c r="J288" s="14"/>
    </row>
    <row r="289" ht="22.5" customHeight="1">
      <c r="A289" s="80">
        <v>250.0</v>
      </c>
      <c r="B289" s="37"/>
      <c r="C289" s="81"/>
      <c r="D289" s="81"/>
      <c r="E289" s="81"/>
      <c r="F289" s="82"/>
      <c r="G289" s="83"/>
      <c r="H289" s="13"/>
      <c r="I289" s="13"/>
      <c r="J289" s="14"/>
    </row>
    <row r="290" ht="22.5" customHeight="1">
      <c r="A290" s="80">
        <v>251.0</v>
      </c>
      <c r="B290" s="37"/>
      <c r="C290" s="81"/>
      <c r="D290" s="81"/>
      <c r="E290" s="81"/>
      <c r="F290" s="82"/>
      <c r="G290" s="83"/>
      <c r="H290" s="13"/>
      <c r="I290" s="13"/>
      <c r="J290" s="14"/>
    </row>
    <row r="291" ht="22.5" customHeight="1">
      <c r="A291" s="80">
        <v>252.0</v>
      </c>
      <c r="B291" s="37"/>
      <c r="C291" s="81"/>
      <c r="D291" s="81"/>
      <c r="E291" s="81"/>
      <c r="F291" s="82"/>
      <c r="G291" s="83"/>
      <c r="H291" s="13"/>
      <c r="I291" s="13"/>
      <c r="J291" s="14"/>
    </row>
    <row r="292" ht="22.5" customHeight="1">
      <c r="A292" s="80">
        <v>253.0</v>
      </c>
      <c r="B292" s="37"/>
      <c r="C292" s="81"/>
      <c r="D292" s="81"/>
      <c r="E292" s="81"/>
      <c r="F292" s="82"/>
      <c r="G292" s="83"/>
      <c r="H292" s="13"/>
      <c r="I292" s="13"/>
      <c r="J292" s="14"/>
    </row>
    <row r="293" ht="22.5" customHeight="1">
      <c r="A293" s="80">
        <v>254.0</v>
      </c>
      <c r="B293" s="37"/>
      <c r="C293" s="81"/>
      <c r="D293" s="81"/>
      <c r="E293" s="81"/>
      <c r="F293" s="82"/>
      <c r="G293" s="83"/>
      <c r="H293" s="13"/>
      <c r="I293" s="13"/>
      <c r="J293" s="14"/>
    </row>
    <row r="294" ht="22.5" customHeight="1">
      <c r="A294" s="80">
        <v>255.0</v>
      </c>
      <c r="B294" s="37"/>
      <c r="C294" s="81"/>
      <c r="D294" s="81"/>
      <c r="E294" s="81"/>
      <c r="F294" s="82"/>
      <c r="G294" s="83"/>
      <c r="H294" s="13"/>
      <c r="I294" s="13"/>
      <c r="J294" s="14"/>
    </row>
    <row r="295" ht="22.5" customHeight="1">
      <c r="A295" s="80">
        <v>256.0</v>
      </c>
      <c r="B295" s="37"/>
      <c r="C295" s="81"/>
      <c r="D295" s="81"/>
      <c r="E295" s="81"/>
      <c r="F295" s="82"/>
      <c r="G295" s="83"/>
      <c r="H295" s="13"/>
      <c r="I295" s="13"/>
      <c r="J295" s="14"/>
    </row>
    <row r="296" ht="22.5" customHeight="1">
      <c r="A296" s="80">
        <v>257.0</v>
      </c>
      <c r="B296" s="37"/>
      <c r="C296" s="81"/>
      <c r="D296" s="81"/>
      <c r="E296" s="81"/>
      <c r="F296" s="82"/>
      <c r="G296" s="83"/>
      <c r="H296" s="13"/>
      <c r="I296" s="13"/>
      <c r="J296" s="14"/>
    </row>
    <row r="297" ht="22.5" customHeight="1">
      <c r="A297" s="80">
        <v>258.0</v>
      </c>
      <c r="B297" s="37"/>
      <c r="C297" s="81"/>
      <c r="D297" s="81"/>
      <c r="E297" s="81"/>
      <c r="F297" s="82"/>
      <c r="G297" s="83"/>
      <c r="H297" s="13"/>
      <c r="I297" s="13"/>
      <c r="J297" s="14"/>
    </row>
    <row r="298" ht="22.5" customHeight="1">
      <c r="A298" s="80">
        <v>259.0</v>
      </c>
      <c r="B298" s="37"/>
      <c r="C298" s="81"/>
      <c r="D298" s="81"/>
      <c r="E298" s="81"/>
      <c r="F298" s="82"/>
      <c r="G298" s="83"/>
      <c r="H298" s="13"/>
      <c r="I298" s="13"/>
      <c r="J298" s="14"/>
    </row>
    <row r="299" ht="22.5" customHeight="1">
      <c r="A299" s="80">
        <v>260.0</v>
      </c>
      <c r="B299" s="37"/>
      <c r="C299" s="81"/>
      <c r="D299" s="81"/>
      <c r="E299" s="81"/>
      <c r="F299" s="82"/>
      <c r="G299" s="83"/>
      <c r="H299" s="13"/>
      <c r="I299" s="13"/>
      <c r="J299" s="14"/>
    </row>
    <row r="300" ht="22.5" customHeight="1">
      <c r="A300" s="80">
        <v>261.0</v>
      </c>
      <c r="B300" s="37"/>
      <c r="C300" s="81"/>
      <c r="D300" s="81"/>
      <c r="E300" s="81"/>
      <c r="F300" s="82"/>
      <c r="G300" s="83"/>
      <c r="H300" s="13"/>
      <c r="I300" s="13"/>
      <c r="J300" s="14"/>
    </row>
    <row r="301" ht="22.5" customHeight="1">
      <c r="A301" s="80">
        <v>262.0</v>
      </c>
      <c r="B301" s="37"/>
      <c r="C301" s="81"/>
      <c r="D301" s="81"/>
      <c r="E301" s="81"/>
      <c r="F301" s="82"/>
      <c r="G301" s="83"/>
      <c r="H301" s="13"/>
      <c r="I301" s="13"/>
      <c r="J301" s="14"/>
    </row>
    <row r="302" ht="22.5" customHeight="1">
      <c r="A302" s="80">
        <v>263.0</v>
      </c>
      <c r="B302" s="37"/>
      <c r="C302" s="81"/>
      <c r="D302" s="81"/>
      <c r="E302" s="81"/>
      <c r="F302" s="82"/>
      <c r="G302" s="83"/>
      <c r="H302" s="13"/>
      <c r="I302" s="13"/>
      <c r="J302" s="14"/>
    </row>
    <row r="303" ht="22.5" customHeight="1">
      <c r="A303" s="80">
        <v>264.0</v>
      </c>
      <c r="B303" s="37"/>
      <c r="C303" s="81"/>
      <c r="D303" s="81"/>
      <c r="E303" s="81"/>
      <c r="F303" s="82"/>
      <c r="G303" s="83"/>
      <c r="H303" s="13"/>
      <c r="I303" s="13"/>
      <c r="J303" s="14"/>
    </row>
    <row r="304" ht="22.5" customHeight="1">
      <c r="A304" s="80">
        <v>265.0</v>
      </c>
      <c r="B304" s="37"/>
      <c r="C304" s="81"/>
      <c r="D304" s="81"/>
      <c r="E304" s="81"/>
      <c r="F304" s="82"/>
      <c r="G304" s="83"/>
      <c r="H304" s="13"/>
      <c r="I304" s="13"/>
      <c r="J304" s="14"/>
    </row>
    <row r="305" ht="22.5" customHeight="1">
      <c r="A305" s="80">
        <v>266.0</v>
      </c>
      <c r="B305" s="37"/>
      <c r="C305" s="81"/>
      <c r="D305" s="81"/>
      <c r="E305" s="81"/>
      <c r="F305" s="82"/>
      <c r="G305" s="83"/>
      <c r="H305" s="13"/>
      <c r="I305" s="13"/>
      <c r="J305" s="14"/>
    </row>
    <row r="306" ht="22.5" customHeight="1">
      <c r="A306" s="80">
        <v>267.0</v>
      </c>
      <c r="B306" s="37"/>
      <c r="C306" s="81"/>
      <c r="D306" s="81"/>
      <c r="E306" s="81"/>
      <c r="F306" s="82"/>
      <c r="G306" s="83"/>
      <c r="H306" s="13"/>
      <c r="I306" s="13"/>
      <c r="J306" s="14"/>
    </row>
    <row r="307" ht="22.5" customHeight="1">
      <c r="A307" s="80">
        <v>268.0</v>
      </c>
      <c r="B307" s="37"/>
      <c r="C307" s="81"/>
      <c r="D307" s="81"/>
      <c r="E307" s="81"/>
      <c r="F307" s="82"/>
      <c r="G307" s="83"/>
      <c r="H307" s="13"/>
      <c r="I307" s="13"/>
      <c r="J307" s="14"/>
    </row>
    <row r="308" ht="22.5" customHeight="1">
      <c r="A308" s="80">
        <v>269.0</v>
      </c>
      <c r="B308" s="37"/>
      <c r="C308" s="81"/>
      <c r="D308" s="81"/>
      <c r="E308" s="81"/>
      <c r="F308" s="82"/>
      <c r="G308" s="83"/>
      <c r="H308" s="13"/>
      <c r="I308" s="13"/>
      <c r="J308" s="14"/>
    </row>
    <row r="309" ht="22.5" customHeight="1">
      <c r="A309" s="80">
        <v>270.0</v>
      </c>
      <c r="B309" s="37"/>
      <c r="C309" s="81"/>
      <c r="D309" s="81"/>
      <c r="E309" s="81"/>
      <c r="F309" s="82"/>
      <c r="G309" s="83"/>
      <c r="H309" s="13"/>
      <c r="I309" s="13"/>
      <c r="J309" s="14"/>
    </row>
    <row r="310" ht="22.5" customHeight="1">
      <c r="A310" s="80">
        <v>271.0</v>
      </c>
      <c r="B310" s="37"/>
      <c r="C310" s="81"/>
      <c r="D310" s="81"/>
      <c r="E310" s="81"/>
      <c r="F310" s="82"/>
      <c r="G310" s="83"/>
      <c r="H310" s="13"/>
      <c r="I310" s="13"/>
      <c r="J310" s="14"/>
    </row>
    <row r="311" ht="22.5" customHeight="1">
      <c r="A311" s="80">
        <v>272.0</v>
      </c>
      <c r="B311" s="37"/>
      <c r="C311" s="81"/>
      <c r="D311" s="81"/>
      <c r="E311" s="81"/>
      <c r="F311" s="82"/>
      <c r="G311" s="83"/>
      <c r="H311" s="13"/>
      <c r="I311" s="13"/>
      <c r="J311" s="14"/>
    </row>
    <row r="312" ht="22.5" customHeight="1">
      <c r="A312" s="80">
        <v>273.0</v>
      </c>
      <c r="B312" s="37"/>
      <c r="C312" s="81"/>
      <c r="D312" s="81"/>
      <c r="E312" s="81"/>
      <c r="F312" s="82"/>
      <c r="G312" s="83"/>
      <c r="H312" s="13"/>
      <c r="I312" s="13"/>
      <c r="J312" s="14"/>
    </row>
    <row r="313" ht="22.5" customHeight="1">
      <c r="A313" s="80">
        <v>274.0</v>
      </c>
      <c r="B313" s="37"/>
      <c r="C313" s="81"/>
      <c r="D313" s="81"/>
      <c r="E313" s="81"/>
      <c r="F313" s="82"/>
      <c r="G313" s="83"/>
      <c r="H313" s="13"/>
      <c r="I313" s="13"/>
      <c r="J313" s="14"/>
    </row>
    <row r="314" ht="22.5" customHeight="1">
      <c r="A314" s="80">
        <v>275.0</v>
      </c>
      <c r="B314" s="37"/>
      <c r="C314" s="81"/>
      <c r="D314" s="81"/>
      <c r="E314" s="81"/>
      <c r="F314" s="82"/>
      <c r="G314" s="83"/>
      <c r="H314" s="13"/>
      <c r="I314" s="13"/>
      <c r="J314" s="14"/>
    </row>
    <row r="315" ht="22.5" customHeight="1">
      <c r="A315" s="80">
        <v>276.0</v>
      </c>
      <c r="B315" s="37"/>
      <c r="C315" s="81"/>
      <c r="D315" s="81"/>
      <c r="E315" s="81"/>
      <c r="F315" s="82"/>
      <c r="G315" s="83"/>
      <c r="H315" s="13"/>
      <c r="I315" s="13"/>
      <c r="J315" s="14"/>
    </row>
    <row r="316" ht="22.5" customHeight="1">
      <c r="A316" s="80">
        <v>277.0</v>
      </c>
      <c r="B316" s="37"/>
      <c r="C316" s="81"/>
      <c r="D316" s="81"/>
      <c r="E316" s="81"/>
      <c r="F316" s="82"/>
      <c r="G316" s="83"/>
      <c r="H316" s="13"/>
      <c r="I316" s="13"/>
      <c r="J316" s="14"/>
    </row>
    <row r="317" ht="22.5" customHeight="1">
      <c r="A317" s="80">
        <v>278.0</v>
      </c>
      <c r="B317" s="37"/>
      <c r="C317" s="81"/>
      <c r="D317" s="81"/>
      <c r="E317" s="81"/>
      <c r="F317" s="82"/>
      <c r="G317" s="83"/>
      <c r="H317" s="13"/>
      <c r="I317" s="13"/>
      <c r="J317" s="14"/>
    </row>
    <row r="318" ht="22.5" customHeight="1">
      <c r="A318" s="80">
        <v>279.0</v>
      </c>
      <c r="B318" s="37"/>
      <c r="C318" s="81"/>
      <c r="D318" s="81"/>
      <c r="E318" s="81"/>
      <c r="F318" s="82"/>
      <c r="G318" s="83"/>
      <c r="H318" s="13"/>
      <c r="I318" s="13"/>
      <c r="J318" s="14"/>
    </row>
    <row r="319" ht="22.5" customHeight="1">
      <c r="A319" s="80">
        <v>280.0</v>
      </c>
      <c r="B319" s="37"/>
      <c r="C319" s="81"/>
      <c r="D319" s="81"/>
      <c r="E319" s="81"/>
      <c r="F319" s="82"/>
      <c r="G319" s="83"/>
      <c r="H319" s="13"/>
      <c r="I319" s="13"/>
      <c r="J319" s="14"/>
    </row>
    <row r="320" ht="22.5" customHeight="1">
      <c r="A320" s="80">
        <v>281.0</v>
      </c>
      <c r="B320" s="37"/>
      <c r="C320" s="81"/>
      <c r="D320" s="81"/>
      <c r="E320" s="81"/>
      <c r="F320" s="82"/>
      <c r="G320" s="83"/>
      <c r="H320" s="13"/>
      <c r="I320" s="13"/>
      <c r="J320" s="14"/>
    </row>
    <row r="321" ht="22.5" customHeight="1">
      <c r="A321" s="80">
        <v>282.0</v>
      </c>
      <c r="B321" s="37"/>
      <c r="C321" s="81"/>
      <c r="D321" s="81"/>
      <c r="E321" s="81"/>
      <c r="F321" s="82"/>
      <c r="G321" s="83"/>
      <c r="H321" s="13"/>
      <c r="I321" s="13"/>
      <c r="J321" s="14"/>
    </row>
    <row r="322" ht="22.5" customHeight="1">
      <c r="A322" s="80">
        <v>283.0</v>
      </c>
      <c r="B322" s="37"/>
      <c r="C322" s="81"/>
      <c r="D322" s="81"/>
      <c r="E322" s="81"/>
      <c r="F322" s="82"/>
      <c r="G322" s="83"/>
      <c r="H322" s="13"/>
      <c r="I322" s="13"/>
      <c r="J322" s="14"/>
    </row>
    <row r="323" ht="22.5" customHeight="1">
      <c r="A323" s="80">
        <v>284.0</v>
      </c>
      <c r="B323" s="37"/>
      <c r="C323" s="81"/>
      <c r="D323" s="81"/>
      <c r="E323" s="81"/>
      <c r="F323" s="82"/>
      <c r="G323" s="83"/>
      <c r="H323" s="13"/>
      <c r="I323" s="13"/>
      <c r="J323" s="14"/>
    </row>
    <row r="324" ht="22.5" customHeight="1">
      <c r="A324" s="80">
        <v>285.0</v>
      </c>
      <c r="B324" s="37"/>
      <c r="C324" s="81"/>
      <c r="D324" s="81"/>
      <c r="E324" s="81"/>
      <c r="F324" s="82"/>
      <c r="G324" s="83"/>
      <c r="H324" s="13"/>
      <c r="I324" s="13"/>
      <c r="J324" s="14"/>
    </row>
    <row r="325" ht="22.5" customHeight="1">
      <c r="A325" s="80">
        <v>286.0</v>
      </c>
      <c r="B325" s="37"/>
      <c r="C325" s="81"/>
      <c r="D325" s="81"/>
      <c r="E325" s="81"/>
      <c r="F325" s="82"/>
      <c r="G325" s="83"/>
      <c r="H325" s="13"/>
      <c r="I325" s="13"/>
      <c r="J325" s="14"/>
    </row>
    <row r="326" ht="22.5" customHeight="1">
      <c r="A326" s="80">
        <v>287.0</v>
      </c>
      <c r="B326" s="37"/>
      <c r="C326" s="81"/>
      <c r="D326" s="81"/>
      <c r="E326" s="81"/>
      <c r="F326" s="82"/>
      <c r="G326" s="83"/>
      <c r="H326" s="13"/>
      <c r="I326" s="13"/>
      <c r="J326" s="14"/>
    </row>
    <row r="327" ht="22.5" customHeight="1">
      <c r="A327" s="80">
        <v>288.0</v>
      </c>
      <c r="B327" s="37"/>
      <c r="C327" s="81"/>
      <c r="D327" s="81"/>
      <c r="E327" s="81"/>
      <c r="F327" s="82"/>
      <c r="G327" s="83"/>
      <c r="H327" s="13"/>
      <c r="I327" s="13"/>
      <c r="J327" s="14"/>
    </row>
    <row r="328" ht="22.5" customHeight="1">
      <c r="A328" s="80">
        <v>289.0</v>
      </c>
      <c r="B328" s="37"/>
      <c r="C328" s="81"/>
      <c r="D328" s="81"/>
      <c r="E328" s="81"/>
      <c r="F328" s="82"/>
      <c r="G328" s="83"/>
      <c r="H328" s="13"/>
      <c r="I328" s="13"/>
      <c r="J328" s="14"/>
    </row>
    <row r="329" ht="22.5" customHeight="1">
      <c r="A329" s="80">
        <v>290.0</v>
      </c>
      <c r="B329" s="37"/>
      <c r="C329" s="81"/>
      <c r="D329" s="81"/>
      <c r="E329" s="81"/>
      <c r="F329" s="82"/>
      <c r="G329" s="83"/>
      <c r="H329" s="13"/>
      <c r="I329" s="13"/>
      <c r="J329" s="14"/>
    </row>
    <row r="330" ht="22.5" customHeight="1">
      <c r="A330" s="80">
        <v>291.0</v>
      </c>
      <c r="B330" s="37"/>
      <c r="C330" s="81"/>
      <c r="D330" s="81"/>
      <c r="E330" s="81"/>
      <c r="F330" s="82"/>
      <c r="G330" s="83"/>
      <c r="H330" s="13"/>
      <c r="I330" s="13"/>
      <c r="J330" s="14"/>
    </row>
    <row r="331" ht="22.5" customHeight="1">
      <c r="A331" s="80">
        <v>292.0</v>
      </c>
      <c r="B331" s="37"/>
      <c r="C331" s="81"/>
      <c r="D331" s="81"/>
      <c r="E331" s="81"/>
      <c r="F331" s="82"/>
      <c r="G331" s="83"/>
      <c r="H331" s="13"/>
      <c r="I331" s="13"/>
      <c r="J331" s="14"/>
    </row>
    <row r="332" ht="22.5" customHeight="1">
      <c r="A332" s="80">
        <v>293.0</v>
      </c>
      <c r="B332" s="37"/>
      <c r="C332" s="81"/>
      <c r="D332" s="81"/>
      <c r="E332" s="81"/>
      <c r="F332" s="82"/>
      <c r="G332" s="83"/>
      <c r="H332" s="13"/>
      <c r="I332" s="13"/>
      <c r="J332" s="14"/>
    </row>
    <row r="333" ht="22.5" customHeight="1">
      <c r="A333" s="80">
        <v>294.0</v>
      </c>
      <c r="B333" s="37"/>
      <c r="C333" s="81"/>
      <c r="D333" s="81"/>
      <c r="E333" s="81"/>
      <c r="F333" s="82"/>
      <c r="G333" s="83"/>
      <c r="H333" s="13"/>
      <c r="I333" s="13"/>
      <c r="J333" s="14"/>
    </row>
    <row r="334" ht="22.5" customHeight="1">
      <c r="A334" s="80">
        <v>295.0</v>
      </c>
      <c r="B334" s="37"/>
      <c r="C334" s="81"/>
      <c r="D334" s="81"/>
      <c r="E334" s="81"/>
      <c r="F334" s="82"/>
      <c r="G334" s="83"/>
      <c r="H334" s="13"/>
      <c r="I334" s="13"/>
      <c r="J334" s="14"/>
    </row>
    <row r="335" ht="22.5" customHeight="1">
      <c r="A335" s="80">
        <v>296.0</v>
      </c>
      <c r="B335" s="37"/>
      <c r="C335" s="81"/>
      <c r="D335" s="81"/>
      <c r="E335" s="81"/>
      <c r="F335" s="82"/>
      <c r="G335" s="83"/>
      <c r="H335" s="13"/>
      <c r="I335" s="13"/>
      <c r="J335" s="14"/>
    </row>
    <row r="336" ht="22.5" customHeight="1">
      <c r="A336" s="80">
        <v>297.0</v>
      </c>
      <c r="B336" s="37"/>
      <c r="C336" s="81"/>
      <c r="D336" s="81"/>
      <c r="E336" s="81"/>
      <c r="F336" s="82"/>
      <c r="G336" s="83"/>
      <c r="H336" s="13"/>
      <c r="I336" s="13"/>
      <c r="J336" s="14"/>
    </row>
    <row r="337" ht="22.5" customHeight="1">
      <c r="A337" s="80">
        <v>298.0</v>
      </c>
      <c r="B337" s="37"/>
      <c r="C337" s="81"/>
      <c r="D337" s="81"/>
      <c r="E337" s="81"/>
      <c r="F337" s="82"/>
      <c r="G337" s="83"/>
      <c r="H337" s="13"/>
      <c r="I337" s="13"/>
      <c r="J337" s="14"/>
    </row>
    <row r="338" ht="22.5" customHeight="1">
      <c r="A338" s="80">
        <v>299.0</v>
      </c>
      <c r="B338" s="37"/>
      <c r="C338" s="81"/>
      <c r="D338" s="81"/>
      <c r="E338" s="81"/>
      <c r="F338" s="82"/>
      <c r="G338" s="83"/>
      <c r="H338" s="13"/>
      <c r="I338" s="13"/>
      <c r="J338" s="14"/>
    </row>
    <row r="339" ht="22.5" customHeight="1">
      <c r="A339" s="80">
        <v>300.0</v>
      </c>
      <c r="B339" s="37"/>
      <c r="C339" s="81"/>
      <c r="D339" s="81"/>
      <c r="E339" s="81"/>
      <c r="F339" s="82"/>
      <c r="G339" s="83"/>
      <c r="H339" s="13"/>
      <c r="I339" s="13"/>
      <c r="J339" s="14"/>
    </row>
    <row r="340" ht="22.5" customHeight="1">
      <c r="A340" s="80">
        <v>301.0</v>
      </c>
      <c r="B340" s="37"/>
      <c r="C340" s="81"/>
      <c r="D340" s="81"/>
      <c r="E340" s="81"/>
      <c r="F340" s="82"/>
      <c r="G340" s="83"/>
      <c r="H340" s="13"/>
      <c r="I340" s="13"/>
      <c r="J340" s="14"/>
    </row>
    <row r="341" ht="22.5" customHeight="1">
      <c r="A341" s="80">
        <v>302.0</v>
      </c>
      <c r="B341" s="37"/>
      <c r="C341" s="81"/>
      <c r="D341" s="81"/>
      <c r="E341" s="81"/>
      <c r="F341" s="82"/>
      <c r="G341" s="83"/>
      <c r="H341" s="13"/>
      <c r="I341" s="13"/>
      <c r="J341" s="14"/>
    </row>
    <row r="342" ht="22.5" customHeight="1">
      <c r="A342" s="80">
        <v>303.0</v>
      </c>
      <c r="B342" s="37"/>
      <c r="C342" s="81"/>
      <c r="D342" s="81"/>
      <c r="E342" s="81"/>
      <c r="F342" s="82"/>
      <c r="G342" s="83"/>
      <c r="H342" s="13"/>
      <c r="I342" s="13"/>
      <c r="J342" s="14"/>
    </row>
    <row r="343" ht="22.5" customHeight="1">
      <c r="A343" s="80">
        <v>304.0</v>
      </c>
      <c r="B343" s="37"/>
      <c r="C343" s="81"/>
      <c r="D343" s="81"/>
      <c r="E343" s="81"/>
      <c r="F343" s="82"/>
      <c r="G343" s="83"/>
      <c r="H343" s="13"/>
      <c r="I343" s="13"/>
      <c r="J343" s="14"/>
    </row>
    <row r="344" ht="22.5" customHeight="1">
      <c r="A344" s="80">
        <v>305.0</v>
      </c>
      <c r="B344" s="37"/>
      <c r="C344" s="81"/>
      <c r="D344" s="81"/>
      <c r="E344" s="81"/>
      <c r="F344" s="82"/>
      <c r="G344" s="83"/>
      <c r="H344" s="13"/>
      <c r="I344" s="13"/>
      <c r="J344" s="14"/>
    </row>
    <row r="345" ht="22.5" customHeight="1">
      <c r="A345" s="80">
        <v>306.0</v>
      </c>
      <c r="B345" s="37"/>
      <c r="C345" s="81"/>
      <c r="D345" s="81"/>
      <c r="E345" s="81"/>
      <c r="F345" s="82"/>
      <c r="G345" s="83"/>
      <c r="H345" s="13"/>
      <c r="I345" s="13"/>
      <c r="J345" s="14"/>
    </row>
    <row r="346" ht="22.5" customHeight="1">
      <c r="A346" s="80">
        <v>307.0</v>
      </c>
      <c r="B346" s="37"/>
      <c r="C346" s="81"/>
      <c r="D346" s="81"/>
      <c r="E346" s="81"/>
      <c r="F346" s="82"/>
      <c r="G346" s="83"/>
      <c r="H346" s="13"/>
      <c r="I346" s="13"/>
      <c r="J346" s="14"/>
    </row>
    <row r="347" ht="22.5" customHeight="1">
      <c r="A347" s="80">
        <v>308.0</v>
      </c>
      <c r="B347" s="37"/>
      <c r="C347" s="81"/>
      <c r="D347" s="81"/>
      <c r="E347" s="81"/>
      <c r="F347" s="82"/>
      <c r="G347" s="83"/>
      <c r="H347" s="13"/>
      <c r="I347" s="13"/>
      <c r="J347" s="14"/>
    </row>
    <row r="348" ht="22.5" customHeight="1">
      <c r="A348" s="80">
        <v>309.0</v>
      </c>
      <c r="B348" s="37"/>
      <c r="C348" s="81"/>
      <c r="D348" s="81"/>
      <c r="E348" s="81"/>
      <c r="F348" s="82"/>
      <c r="G348" s="83"/>
      <c r="H348" s="13"/>
      <c r="I348" s="13"/>
      <c r="J348" s="14"/>
    </row>
    <row r="349" ht="22.5" customHeight="1">
      <c r="A349" s="80">
        <v>310.0</v>
      </c>
      <c r="B349" s="37"/>
      <c r="C349" s="81"/>
      <c r="D349" s="81"/>
      <c r="E349" s="81"/>
      <c r="F349" s="82"/>
      <c r="G349" s="83"/>
      <c r="H349" s="13"/>
      <c r="I349" s="13"/>
      <c r="J349" s="14"/>
    </row>
    <row r="350" ht="22.5" customHeight="1">
      <c r="A350" s="80">
        <v>311.0</v>
      </c>
      <c r="B350" s="37"/>
      <c r="C350" s="81"/>
      <c r="D350" s="81"/>
      <c r="E350" s="81"/>
      <c r="F350" s="82"/>
      <c r="G350" s="83"/>
      <c r="H350" s="13"/>
      <c r="I350" s="13"/>
      <c r="J350" s="14"/>
    </row>
    <row r="351" ht="22.5" customHeight="1">
      <c r="A351" s="80">
        <v>312.0</v>
      </c>
      <c r="B351" s="37"/>
      <c r="C351" s="81"/>
      <c r="D351" s="81"/>
      <c r="E351" s="81"/>
      <c r="F351" s="82"/>
      <c r="G351" s="83"/>
      <c r="H351" s="13"/>
      <c r="I351" s="13"/>
      <c r="J351" s="14"/>
    </row>
    <row r="352" ht="22.5" customHeight="1">
      <c r="A352" s="80">
        <v>313.0</v>
      </c>
      <c r="B352" s="37"/>
      <c r="C352" s="81"/>
      <c r="D352" s="81"/>
      <c r="E352" s="81"/>
      <c r="F352" s="82"/>
      <c r="G352" s="83"/>
      <c r="H352" s="13"/>
      <c r="I352" s="13"/>
      <c r="J352" s="14"/>
    </row>
    <row r="353" ht="22.5" customHeight="1">
      <c r="A353" s="80">
        <v>314.0</v>
      </c>
      <c r="B353" s="37"/>
      <c r="C353" s="81"/>
      <c r="D353" s="81"/>
      <c r="E353" s="81"/>
      <c r="F353" s="82"/>
      <c r="G353" s="83"/>
      <c r="H353" s="13"/>
      <c r="I353" s="13"/>
      <c r="J353" s="14"/>
    </row>
    <row r="354" ht="22.5" customHeight="1">
      <c r="A354" s="80">
        <v>315.0</v>
      </c>
      <c r="B354" s="37"/>
      <c r="C354" s="81"/>
      <c r="D354" s="81"/>
      <c r="E354" s="81"/>
      <c r="F354" s="82"/>
      <c r="G354" s="83"/>
      <c r="H354" s="13"/>
      <c r="I354" s="13"/>
      <c r="J354" s="14"/>
    </row>
    <row r="355" ht="22.5" customHeight="1">
      <c r="A355" s="80">
        <v>316.0</v>
      </c>
      <c r="B355" s="37"/>
      <c r="C355" s="81"/>
      <c r="D355" s="81"/>
      <c r="E355" s="81"/>
      <c r="F355" s="82"/>
      <c r="G355" s="83"/>
      <c r="H355" s="13"/>
      <c r="I355" s="13"/>
      <c r="J355" s="14"/>
    </row>
    <row r="356" ht="22.5" customHeight="1">
      <c r="A356" s="80">
        <v>317.0</v>
      </c>
      <c r="B356" s="37"/>
      <c r="C356" s="81"/>
      <c r="D356" s="81"/>
      <c r="E356" s="81"/>
      <c r="F356" s="82"/>
      <c r="G356" s="83"/>
      <c r="H356" s="13"/>
      <c r="I356" s="13"/>
      <c r="J356" s="14"/>
    </row>
    <row r="357" ht="22.5" customHeight="1">
      <c r="A357" s="80">
        <v>318.0</v>
      </c>
      <c r="B357" s="37"/>
      <c r="C357" s="81"/>
      <c r="D357" s="81"/>
      <c r="E357" s="81"/>
      <c r="F357" s="82"/>
      <c r="G357" s="83"/>
      <c r="H357" s="13"/>
      <c r="I357" s="13"/>
      <c r="J357" s="14"/>
    </row>
    <row r="358" ht="22.5" customHeight="1">
      <c r="A358" s="80">
        <v>319.0</v>
      </c>
      <c r="B358" s="37"/>
      <c r="C358" s="81"/>
      <c r="D358" s="81"/>
      <c r="E358" s="81"/>
      <c r="F358" s="82"/>
      <c r="G358" s="83"/>
      <c r="H358" s="13"/>
      <c r="I358" s="13"/>
      <c r="J358" s="14"/>
    </row>
    <row r="359" ht="22.5" customHeight="1">
      <c r="A359" s="80">
        <v>320.0</v>
      </c>
      <c r="B359" s="37"/>
      <c r="C359" s="81"/>
      <c r="D359" s="81"/>
      <c r="E359" s="81"/>
      <c r="F359" s="82"/>
      <c r="G359" s="83"/>
      <c r="H359" s="13"/>
      <c r="I359" s="13"/>
      <c r="J359" s="14"/>
    </row>
    <row r="360" ht="22.5" customHeight="1">
      <c r="A360" s="80">
        <v>321.0</v>
      </c>
      <c r="B360" s="37"/>
      <c r="C360" s="81"/>
      <c r="D360" s="81"/>
      <c r="E360" s="81"/>
      <c r="F360" s="82"/>
      <c r="G360" s="83"/>
      <c r="H360" s="13"/>
      <c r="I360" s="13"/>
      <c r="J360" s="14"/>
    </row>
    <row r="361" ht="22.5" customHeight="1">
      <c r="A361" s="80">
        <v>322.0</v>
      </c>
      <c r="B361" s="37"/>
      <c r="C361" s="81"/>
      <c r="D361" s="81"/>
      <c r="E361" s="81"/>
      <c r="F361" s="82"/>
      <c r="G361" s="83"/>
      <c r="H361" s="13"/>
      <c r="I361" s="13"/>
      <c r="J361" s="14"/>
    </row>
    <row r="362" ht="22.5" customHeight="1">
      <c r="A362" s="80">
        <v>323.0</v>
      </c>
      <c r="B362" s="37"/>
      <c r="C362" s="81"/>
      <c r="D362" s="81"/>
      <c r="E362" s="81"/>
      <c r="F362" s="82"/>
      <c r="G362" s="83"/>
      <c r="H362" s="13"/>
      <c r="I362" s="13"/>
      <c r="J362" s="14"/>
    </row>
    <row r="363" ht="22.5" customHeight="1">
      <c r="A363" s="80">
        <v>324.0</v>
      </c>
      <c r="B363" s="37"/>
      <c r="C363" s="81"/>
      <c r="D363" s="81"/>
      <c r="E363" s="81"/>
      <c r="F363" s="82"/>
      <c r="G363" s="83"/>
      <c r="H363" s="13"/>
      <c r="I363" s="13"/>
      <c r="J363" s="14"/>
    </row>
    <row r="364" ht="22.5" customHeight="1">
      <c r="A364" s="80">
        <v>325.0</v>
      </c>
      <c r="B364" s="37"/>
      <c r="C364" s="81"/>
      <c r="D364" s="81"/>
      <c r="E364" s="81"/>
      <c r="F364" s="82"/>
      <c r="G364" s="83"/>
      <c r="H364" s="13"/>
      <c r="I364" s="13"/>
      <c r="J364" s="14"/>
    </row>
    <row r="365" ht="22.5" customHeight="1">
      <c r="A365" s="80">
        <v>326.0</v>
      </c>
      <c r="B365" s="37"/>
      <c r="C365" s="81"/>
      <c r="D365" s="81"/>
      <c r="E365" s="81"/>
      <c r="F365" s="82"/>
      <c r="G365" s="83"/>
      <c r="H365" s="13"/>
      <c r="I365" s="13"/>
      <c r="J365" s="14"/>
    </row>
    <row r="366" ht="22.5" customHeight="1">
      <c r="A366" s="80">
        <v>327.0</v>
      </c>
      <c r="B366" s="37"/>
      <c r="C366" s="81"/>
      <c r="D366" s="81"/>
      <c r="E366" s="81"/>
      <c r="F366" s="82"/>
      <c r="G366" s="83"/>
      <c r="H366" s="13"/>
      <c r="I366" s="13"/>
      <c r="J366" s="14"/>
    </row>
    <row r="367" ht="22.5" customHeight="1">
      <c r="A367" s="80">
        <v>328.0</v>
      </c>
      <c r="B367" s="37"/>
      <c r="C367" s="81"/>
      <c r="D367" s="81"/>
      <c r="E367" s="81"/>
      <c r="F367" s="82"/>
      <c r="G367" s="83"/>
      <c r="H367" s="13"/>
      <c r="I367" s="13"/>
      <c r="J367" s="14"/>
    </row>
    <row r="368" ht="22.5" customHeight="1">
      <c r="A368" s="80">
        <v>329.0</v>
      </c>
      <c r="B368" s="37"/>
      <c r="C368" s="81"/>
      <c r="D368" s="81"/>
      <c r="E368" s="81"/>
      <c r="F368" s="82"/>
      <c r="G368" s="83"/>
      <c r="H368" s="13"/>
      <c r="I368" s="13"/>
      <c r="J368" s="14"/>
    </row>
    <row r="369" ht="22.5" customHeight="1">
      <c r="A369" s="80">
        <v>330.0</v>
      </c>
      <c r="B369" s="37"/>
      <c r="C369" s="81"/>
      <c r="D369" s="81"/>
      <c r="E369" s="81"/>
      <c r="F369" s="82"/>
      <c r="G369" s="83"/>
      <c r="H369" s="13"/>
      <c r="I369" s="13"/>
      <c r="J369" s="14"/>
    </row>
    <row r="370" ht="22.5" customHeight="1">
      <c r="A370" s="80">
        <v>331.0</v>
      </c>
      <c r="B370" s="37"/>
      <c r="C370" s="81"/>
      <c r="D370" s="81"/>
      <c r="E370" s="81"/>
      <c r="F370" s="82"/>
      <c r="G370" s="83"/>
      <c r="H370" s="13"/>
      <c r="I370" s="13"/>
      <c r="J370" s="14"/>
    </row>
    <row r="371" ht="22.5" customHeight="1">
      <c r="A371" s="80">
        <v>332.0</v>
      </c>
      <c r="B371" s="37"/>
      <c r="C371" s="81"/>
      <c r="D371" s="81"/>
      <c r="E371" s="81"/>
      <c r="F371" s="82"/>
      <c r="G371" s="83"/>
      <c r="H371" s="13"/>
      <c r="I371" s="13"/>
      <c r="J371" s="14"/>
    </row>
    <row r="372" ht="22.5" customHeight="1">
      <c r="A372" s="80">
        <v>333.0</v>
      </c>
      <c r="B372" s="37"/>
      <c r="C372" s="81"/>
      <c r="D372" s="81"/>
      <c r="E372" s="81"/>
      <c r="F372" s="82"/>
      <c r="G372" s="83"/>
      <c r="H372" s="13"/>
      <c r="I372" s="13"/>
      <c r="J372" s="14"/>
    </row>
    <row r="373" ht="22.5" customHeight="1">
      <c r="A373" s="80">
        <v>334.0</v>
      </c>
      <c r="B373" s="37"/>
      <c r="C373" s="81"/>
      <c r="D373" s="81"/>
      <c r="E373" s="81"/>
      <c r="F373" s="82"/>
      <c r="G373" s="83"/>
      <c r="H373" s="13"/>
      <c r="I373" s="13"/>
      <c r="J373" s="14"/>
    </row>
    <row r="374" ht="22.5" customHeight="1">
      <c r="A374" s="80">
        <v>335.0</v>
      </c>
      <c r="B374" s="37"/>
      <c r="C374" s="81"/>
      <c r="D374" s="81"/>
      <c r="E374" s="81"/>
      <c r="F374" s="82"/>
      <c r="G374" s="83"/>
      <c r="H374" s="13"/>
      <c r="I374" s="13"/>
      <c r="J374" s="14"/>
    </row>
    <row r="375" ht="22.5" customHeight="1">
      <c r="A375" s="80">
        <v>336.0</v>
      </c>
      <c r="B375" s="37"/>
      <c r="C375" s="81"/>
      <c r="D375" s="81"/>
      <c r="E375" s="81"/>
      <c r="F375" s="82"/>
      <c r="G375" s="83"/>
      <c r="H375" s="13"/>
      <c r="I375" s="13"/>
      <c r="J375" s="14"/>
    </row>
    <row r="376" ht="22.5" customHeight="1">
      <c r="A376" s="80">
        <v>337.0</v>
      </c>
      <c r="B376" s="37"/>
      <c r="C376" s="81"/>
      <c r="D376" s="81"/>
      <c r="E376" s="81"/>
      <c r="F376" s="82"/>
      <c r="G376" s="83"/>
      <c r="H376" s="13"/>
      <c r="I376" s="13"/>
      <c r="J376" s="14"/>
    </row>
    <row r="377" ht="22.5" customHeight="1">
      <c r="A377" s="80">
        <v>338.0</v>
      </c>
      <c r="B377" s="37"/>
      <c r="C377" s="81"/>
      <c r="D377" s="81"/>
      <c r="E377" s="81"/>
      <c r="F377" s="82"/>
      <c r="G377" s="83"/>
      <c r="H377" s="13"/>
      <c r="I377" s="13"/>
      <c r="J377" s="14"/>
    </row>
    <row r="378" ht="22.5" customHeight="1">
      <c r="A378" s="80">
        <v>339.0</v>
      </c>
      <c r="B378" s="37"/>
      <c r="C378" s="81"/>
      <c r="D378" s="81"/>
      <c r="E378" s="81"/>
      <c r="F378" s="82"/>
      <c r="G378" s="83"/>
      <c r="H378" s="13"/>
      <c r="I378" s="13"/>
      <c r="J378" s="14"/>
    </row>
    <row r="379" ht="22.5" customHeight="1">
      <c r="A379" s="80">
        <v>340.0</v>
      </c>
      <c r="B379" s="37"/>
      <c r="C379" s="81"/>
      <c r="D379" s="81"/>
      <c r="E379" s="81"/>
      <c r="F379" s="82"/>
      <c r="G379" s="83"/>
      <c r="H379" s="13"/>
      <c r="I379" s="13"/>
      <c r="J379" s="14"/>
    </row>
    <row r="380" ht="22.5" customHeight="1">
      <c r="A380" s="80">
        <v>341.0</v>
      </c>
      <c r="B380" s="37"/>
      <c r="C380" s="81"/>
      <c r="D380" s="81"/>
      <c r="E380" s="81"/>
      <c r="F380" s="82"/>
      <c r="G380" s="83"/>
      <c r="H380" s="13"/>
      <c r="I380" s="13"/>
      <c r="J380" s="14"/>
    </row>
    <row r="381" ht="22.5" customHeight="1">
      <c r="A381" s="80">
        <v>342.0</v>
      </c>
      <c r="B381" s="37"/>
      <c r="C381" s="81"/>
      <c r="D381" s="81"/>
      <c r="E381" s="81"/>
      <c r="F381" s="82"/>
      <c r="G381" s="83"/>
      <c r="H381" s="13"/>
      <c r="I381" s="13"/>
      <c r="J381" s="14"/>
    </row>
    <row r="382" ht="22.5" customHeight="1">
      <c r="A382" s="80">
        <v>343.0</v>
      </c>
      <c r="B382" s="37"/>
      <c r="C382" s="81"/>
      <c r="D382" s="81"/>
      <c r="E382" s="81"/>
      <c r="F382" s="82"/>
      <c r="G382" s="83"/>
      <c r="H382" s="13"/>
      <c r="I382" s="13"/>
      <c r="J382" s="14"/>
    </row>
    <row r="383" ht="22.5" customHeight="1">
      <c r="A383" s="80">
        <v>344.0</v>
      </c>
      <c r="B383" s="37"/>
      <c r="C383" s="81"/>
      <c r="D383" s="81"/>
      <c r="E383" s="81"/>
      <c r="F383" s="82"/>
      <c r="G383" s="83"/>
      <c r="H383" s="13"/>
      <c r="I383" s="13"/>
      <c r="J383" s="14"/>
    </row>
    <row r="384" ht="22.5" customHeight="1">
      <c r="A384" s="80">
        <v>345.0</v>
      </c>
      <c r="B384" s="37"/>
      <c r="C384" s="81"/>
      <c r="D384" s="81"/>
      <c r="E384" s="81"/>
      <c r="F384" s="82"/>
      <c r="G384" s="83"/>
      <c r="H384" s="13"/>
      <c r="I384" s="13"/>
      <c r="J384" s="14"/>
    </row>
    <row r="385" ht="22.5" customHeight="1">
      <c r="A385" s="80">
        <v>346.0</v>
      </c>
      <c r="B385" s="37"/>
      <c r="C385" s="81"/>
      <c r="D385" s="81"/>
      <c r="E385" s="81"/>
      <c r="F385" s="82"/>
      <c r="G385" s="83"/>
      <c r="H385" s="13"/>
      <c r="I385" s="13"/>
      <c r="J385" s="14"/>
    </row>
    <row r="386" ht="22.5" customHeight="1">
      <c r="A386" s="80">
        <v>347.0</v>
      </c>
      <c r="B386" s="37"/>
      <c r="C386" s="81"/>
      <c r="D386" s="81"/>
      <c r="E386" s="81"/>
      <c r="F386" s="82"/>
      <c r="G386" s="83"/>
      <c r="H386" s="13"/>
      <c r="I386" s="13"/>
      <c r="J386" s="14"/>
    </row>
    <row r="387" ht="22.5" customHeight="1">
      <c r="A387" s="80">
        <v>348.0</v>
      </c>
      <c r="B387" s="37"/>
      <c r="C387" s="81"/>
      <c r="D387" s="81"/>
      <c r="E387" s="81"/>
      <c r="F387" s="82"/>
      <c r="G387" s="83"/>
      <c r="H387" s="13"/>
      <c r="I387" s="13"/>
      <c r="J387" s="14"/>
    </row>
    <row r="388" ht="22.5" customHeight="1">
      <c r="A388" s="80">
        <v>349.0</v>
      </c>
      <c r="B388" s="37"/>
      <c r="C388" s="81"/>
      <c r="D388" s="81"/>
      <c r="E388" s="81"/>
      <c r="F388" s="82"/>
      <c r="G388" s="83"/>
      <c r="H388" s="13"/>
      <c r="I388" s="13"/>
      <c r="J388" s="14"/>
    </row>
    <row r="389" ht="22.5" customHeight="1">
      <c r="A389" s="80">
        <v>350.0</v>
      </c>
      <c r="B389" s="37"/>
      <c r="C389" s="81"/>
      <c r="D389" s="81"/>
      <c r="E389" s="81"/>
      <c r="F389" s="82"/>
      <c r="G389" s="83"/>
      <c r="H389" s="13"/>
      <c r="I389" s="13"/>
      <c r="J389" s="14"/>
    </row>
    <row r="390" ht="22.5" customHeight="1">
      <c r="A390" s="80">
        <v>351.0</v>
      </c>
      <c r="B390" s="37"/>
      <c r="C390" s="81"/>
      <c r="D390" s="81"/>
      <c r="E390" s="81"/>
      <c r="F390" s="82"/>
      <c r="G390" s="83"/>
      <c r="H390" s="13"/>
      <c r="I390" s="13"/>
      <c r="J390" s="14"/>
    </row>
    <row r="391" ht="22.5" customHeight="1">
      <c r="A391" s="80">
        <v>352.0</v>
      </c>
      <c r="B391" s="37"/>
      <c r="C391" s="81"/>
      <c r="D391" s="81"/>
      <c r="E391" s="81"/>
      <c r="F391" s="82"/>
      <c r="G391" s="83"/>
      <c r="H391" s="13"/>
      <c r="I391" s="13"/>
      <c r="J391" s="14"/>
    </row>
    <row r="392" ht="22.5" customHeight="1">
      <c r="A392" s="80">
        <v>353.0</v>
      </c>
      <c r="B392" s="37"/>
      <c r="C392" s="81"/>
      <c r="D392" s="81"/>
      <c r="E392" s="81"/>
      <c r="F392" s="82"/>
      <c r="G392" s="83"/>
      <c r="H392" s="13"/>
      <c r="I392" s="13"/>
      <c r="J392" s="14"/>
    </row>
    <row r="393" ht="22.5" customHeight="1">
      <c r="A393" s="80">
        <v>354.0</v>
      </c>
      <c r="B393" s="37"/>
      <c r="C393" s="81"/>
      <c r="D393" s="81"/>
      <c r="E393" s="81"/>
      <c r="F393" s="82"/>
      <c r="G393" s="83"/>
      <c r="H393" s="13"/>
      <c r="I393" s="13"/>
      <c r="J393" s="14"/>
    </row>
    <row r="394" ht="22.5" customHeight="1">
      <c r="A394" s="80">
        <v>355.0</v>
      </c>
      <c r="B394" s="37"/>
      <c r="C394" s="81"/>
      <c r="D394" s="81"/>
      <c r="E394" s="81"/>
      <c r="F394" s="82"/>
      <c r="G394" s="83"/>
      <c r="H394" s="13"/>
      <c r="I394" s="13"/>
      <c r="J394" s="14"/>
    </row>
    <row r="395" ht="22.5" customHeight="1">
      <c r="A395" s="80">
        <v>356.0</v>
      </c>
      <c r="B395" s="37"/>
      <c r="C395" s="81"/>
      <c r="D395" s="81"/>
      <c r="E395" s="81"/>
      <c r="F395" s="82"/>
      <c r="G395" s="83"/>
      <c r="H395" s="13"/>
      <c r="I395" s="13"/>
      <c r="J395" s="14"/>
    </row>
    <row r="396" ht="22.5" customHeight="1">
      <c r="A396" s="80">
        <v>357.0</v>
      </c>
      <c r="B396" s="37"/>
      <c r="C396" s="81"/>
      <c r="D396" s="81"/>
      <c r="E396" s="81"/>
      <c r="F396" s="82"/>
      <c r="G396" s="83"/>
      <c r="H396" s="13"/>
      <c r="I396" s="13"/>
      <c r="J396" s="14"/>
    </row>
    <row r="397" ht="22.5" customHeight="1">
      <c r="A397" s="80">
        <v>358.0</v>
      </c>
      <c r="B397" s="37"/>
      <c r="C397" s="81"/>
      <c r="D397" s="81"/>
      <c r="E397" s="81"/>
      <c r="F397" s="82"/>
      <c r="G397" s="83"/>
      <c r="H397" s="13"/>
      <c r="I397" s="13"/>
      <c r="J397" s="14"/>
    </row>
    <row r="398" ht="22.5" customHeight="1">
      <c r="A398" s="80">
        <v>359.0</v>
      </c>
      <c r="B398" s="37"/>
      <c r="C398" s="81"/>
      <c r="D398" s="81"/>
      <c r="E398" s="81"/>
      <c r="F398" s="82"/>
      <c r="G398" s="83"/>
      <c r="H398" s="13"/>
      <c r="I398" s="13"/>
      <c r="J398" s="14"/>
    </row>
    <row r="399" ht="22.5" customHeight="1">
      <c r="A399" s="80">
        <v>360.0</v>
      </c>
      <c r="B399" s="37"/>
      <c r="C399" s="81"/>
      <c r="D399" s="81"/>
      <c r="E399" s="81"/>
      <c r="F399" s="82"/>
      <c r="G399" s="83"/>
      <c r="H399" s="13"/>
      <c r="I399" s="13"/>
      <c r="J399" s="14"/>
    </row>
    <row r="400" ht="22.5" customHeight="1">
      <c r="A400" s="80">
        <v>361.0</v>
      </c>
      <c r="B400" s="37"/>
      <c r="C400" s="81"/>
      <c r="D400" s="81"/>
      <c r="E400" s="81"/>
      <c r="F400" s="82"/>
      <c r="G400" s="83"/>
      <c r="H400" s="13"/>
      <c r="I400" s="13"/>
      <c r="J400" s="14"/>
    </row>
    <row r="401" ht="22.5" customHeight="1">
      <c r="A401" s="80">
        <v>362.0</v>
      </c>
      <c r="B401" s="37"/>
      <c r="C401" s="81"/>
      <c r="D401" s="81"/>
      <c r="E401" s="81"/>
      <c r="F401" s="82"/>
      <c r="G401" s="83"/>
      <c r="H401" s="13"/>
      <c r="I401" s="13"/>
      <c r="J401" s="14"/>
    </row>
    <row r="402" ht="22.5" customHeight="1">
      <c r="A402" s="80">
        <v>363.0</v>
      </c>
      <c r="B402" s="37"/>
      <c r="C402" s="81"/>
      <c r="D402" s="81"/>
      <c r="E402" s="81"/>
      <c r="F402" s="82"/>
      <c r="G402" s="83"/>
      <c r="H402" s="13"/>
      <c r="I402" s="13"/>
      <c r="J402" s="14"/>
    </row>
    <row r="403" ht="22.5" customHeight="1">
      <c r="A403" s="80">
        <v>364.0</v>
      </c>
      <c r="B403" s="37"/>
      <c r="C403" s="81"/>
      <c r="D403" s="81"/>
      <c r="E403" s="81"/>
      <c r="F403" s="82"/>
      <c r="G403" s="83"/>
      <c r="H403" s="13"/>
      <c r="I403" s="13"/>
      <c r="J403" s="14"/>
    </row>
    <row r="404" ht="22.5" customHeight="1">
      <c r="A404" s="80">
        <v>365.0</v>
      </c>
      <c r="B404" s="37"/>
      <c r="C404" s="81"/>
      <c r="D404" s="81"/>
      <c r="E404" s="81"/>
      <c r="F404" s="82"/>
      <c r="G404" s="83"/>
      <c r="H404" s="13"/>
      <c r="I404" s="13"/>
      <c r="J404" s="14"/>
    </row>
    <row r="405" ht="22.5" customHeight="1">
      <c r="A405" s="80">
        <v>366.0</v>
      </c>
      <c r="B405" s="37"/>
      <c r="C405" s="81"/>
      <c r="D405" s="81"/>
      <c r="E405" s="81"/>
      <c r="F405" s="82"/>
      <c r="G405" s="83"/>
      <c r="H405" s="13"/>
      <c r="I405" s="13"/>
      <c r="J405" s="14"/>
    </row>
    <row r="406" ht="22.5" customHeight="1">
      <c r="A406" s="80">
        <v>367.0</v>
      </c>
      <c r="B406" s="37"/>
      <c r="C406" s="81"/>
      <c r="D406" s="81"/>
      <c r="E406" s="81"/>
      <c r="F406" s="82"/>
      <c r="G406" s="83"/>
      <c r="H406" s="13"/>
      <c r="I406" s="13"/>
      <c r="J406" s="14"/>
    </row>
    <row r="407" ht="22.5" customHeight="1">
      <c r="A407" s="80">
        <v>368.0</v>
      </c>
      <c r="B407" s="37"/>
      <c r="C407" s="81"/>
      <c r="D407" s="81"/>
      <c r="E407" s="81"/>
      <c r="F407" s="82"/>
      <c r="G407" s="83"/>
      <c r="H407" s="13"/>
      <c r="I407" s="13"/>
      <c r="J407" s="14"/>
    </row>
    <row r="408" ht="22.5" customHeight="1">
      <c r="A408" s="80">
        <v>369.0</v>
      </c>
      <c r="B408" s="37"/>
      <c r="C408" s="81"/>
      <c r="D408" s="81"/>
      <c r="E408" s="81"/>
      <c r="F408" s="82"/>
      <c r="G408" s="83"/>
      <c r="H408" s="13"/>
      <c r="I408" s="13"/>
      <c r="J408" s="14"/>
    </row>
    <row r="409" ht="22.5" customHeight="1">
      <c r="A409" s="80">
        <v>370.0</v>
      </c>
      <c r="B409" s="37"/>
      <c r="C409" s="81"/>
      <c r="D409" s="81"/>
      <c r="E409" s="81"/>
      <c r="F409" s="82"/>
      <c r="G409" s="83"/>
      <c r="H409" s="13"/>
      <c r="I409" s="13"/>
      <c r="J409" s="14"/>
    </row>
    <row r="410" ht="22.5" customHeight="1">
      <c r="A410" s="80">
        <v>371.0</v>
      </c>
      <c r="B410" s="37"/>
      <c r="C410" s="81"/>
      <c r="D410" s="81"/>
      <c r="E410" s="81"/>
      <c r="F410" s="82"/>
      <c r="G410" s="83"/>
      <c r="H410" s="13"/>
      <c r="I410" s="13"/>
      <c r="J410" s="14"/>
    </row>
    <row r="411" ht="22.5" customHeight="1">
      <c r="A411" s="80">
        <v>372.0</v>
      </c>
      <c r="B411" s="37"/>
      <c r="C411" s="81"/>
      <c r="D411" s="81"/>
      <c r="E411" s="81"/>
      <c r="F411" s="82"/>
      <c r="G411" s="83"/>
      <c r="H411" s="13"/>
      <c r="I411" s="13"/>
      <c r="J411" s="14"/>
    </row>
    <row r="412" ht="22.5" customHeight="1">
      <c r="A412" s="80">
        <v>373.0</v>
      </c>
      <c r="B412" s="37"/>
      <c r="C412" s="81"/>
      <c r="D412" s="81"/>
      <c r="E412" s="81"/>
      <c r="F412" s="82"/>
      <c r="G412" s="83"/>
      <c r="H412" s="13"/>
      <c r="I412" s="13"/>
      <c r="J412" s="14"/>
    </row>
    <row r="413" ht="22.5" customHeight="1">
      <c r="A413" s="80">
        <v>374.0</v>
      </c>
      <c r="B413" s="37"/>
      <c r="C413" s="81"/>
      <c r="D413" s="81"/>
      <c r="E413" s="81"/>
      <c r="F413" s="82"/>
      <c r="G413" s="83"/>
      <c r="H413" s="13"/>
      <c r="I413" s="13"/>
      <c r="J413" s="14"/>
    </row>
    <row r="414" ht="22.5" customHeight="1">
      <c r="A414" s="80">
        <v>375.0</v>
      </c>
      <c r="B414" s="37"/>
      <c r="C414" s="81"/>
      <c r="D414" s="81"/>
      <c r="E414" s="81"/>
      <c r="F414" s="82"/>
      <c r="G414" s="83"/>
      <c r="H414" s="13"/>
      <c r="I414" s="13"/>
      <c r="J414" s="14"/>
    </row>
    <row r="415" ht="22.5" customHeight="1">
      <c r="A415" s="80">
        <v>376.0</v>
      </c>
      <c r="B415" s="37"/>
      <c r="C415" s="81"/>
      <c r="D415" s="81"/>
      <c r="E415" s="81"/>
      <c r="F415" s="82"/>
      <c r="G415" s="83"/>
      <c r="H415" s="13"/>
      <c r="I415" s="13"/>
      <c r="J415" s="14"/>
    </row>
    <row r="416" ht="22.5" customHeight="1">
      <c r="A416" s="80">
        <v>377.0</v>
      </c>
      <c r="B416" s="37"/>
      <c r="C416" s="81"/>
      <c r="D416" s="81"/>
      <c r="E416" s="81"/>
      <c r="F416" s="82"/>
      <c r="G416" s="83"/>
      <c r="H416" s="13"/>
      <c r="I416" s="13"/>
      <c r="J416" s="14"/>
    </row>
    <row r="417" ht="22.5" customHeight="1">
      <c r="A417" s="80">
        <v>378.0</v>
      </c>
      <c r="B417" s="37"/>
      <c r="C417" s="81"/>
      <c r="D417" s="81"/>
      <c r="E417" s="81"/>
      <c r="F417" s="82"/>
      <c r="G417" s="83"/>
      <c r="H417" s="13"/>
      <c r="I417" s="13"/>
      <c r="J417" s="14"/>
    </row>
    <row r="418" ht="22.5" customHeight="1">
      <c r="A418" s="80">
        <v>379.0</v>
      </c>
      <c r="B418" s="37"/>
      <c r="C418" s="81"/>
      <c r="D418" s="81"/>
      <c r="E418" s="81"/>
      <c r="F418" s="82"/>
      <c r="G418" s="83"/>
      <c r="H418" s="13"/>
      <c r="I418" s="13"/>
      <c r="J418" s="14"/>
    </row>
    <row r="419" ht="22.5" customHeight="1">
      <c r="A419" s="80">
        <v>380.0</v>
      </c>
      <c r="B419" s="37"/>
      <c r="C419" s="81"/>
      <c r="D419" s="81"/>
      <c r="E419" s="81"/>
      <c r="F419" s="82"/>
      <c r="G419" s="83"/>
      <c r="H419" s="13"/>
      <c r="I419" s="13"/>
      <c r="J419" s="14"/>
    </row>
    <row r="420" ht="22.5" customHeight="1">
      <c r="A420" s="80">
        <v>381.0</v>
      </c>
      <c r="B420" s="37"/>
      <c r="C420" s="81"/>
      <c r="D420" s="81"/>
      <c r="E420" s="81"/>
      <c r="F420" s="82"/>
      <c r="G420" s="83"/>
      <c r="H420" s="13"/>
      <c r="I420" s="13"/>
      <c r="J420" s="14"/>
    </row>
    <row r="421" ht="22.5" customHeight="1">
      <c r="A421" s="80">
        <v>382.0</v>
      </c>
      <c r="B421" s="37"/>
      <c r="C421" s="81"/>
      <c r="D421" s="81"/>
      <c r="E421" s="81"/>
      <c r="F421" s="82"/>
      <c r="G421" s="83"/>
      <c r="H421" s="13"/>
      <c r="I421" s="13"/>
      <c r="J421" s="14"/>
    </row>
    <row r="422" ht="22.5" customHeight="1">
      <c r="A422" s="80">
        <v>383.0</v>
      </c>
      <c r="B422" s="37"/>
      <c r="C422" s="81"/>
      <c r="D422" s="81"/>
      <c r="E422" s="81"/>
      <c r="F422" s="82"/>
      <c r="G422" s="83"/>
      <c r="H422" s="13"/>
      <c r="I422" s="13"/>
      <c r="J422" s="14"/>
    </row>
    <row r="423" ht="22.5" customHeight="1">
      <c r="A423" s="80">
        <v>384.0</v>
      </c>
      <c r="B423" s="37"/>
      <c r="C423" s="81"/>
      <c r="D423" s="81"/>
      <c r="E423" s="81"/>
      <c r="F423" s="82"/>
      <c r="G423" s="83"/>
      <c r="H423" s="13"/>
      <c r="I423" s="13"/>
      <c r="J423" s="14"/>
    </row>
    <row r="424" ht="22.5" customHeight="1">
      <c r="A424" s="80">
        <v>385.0</v>
      </c>
      <c r="B424" s="37"/>
      <c r="C424" s="81"/>
      <c r="D424" s="81"/>
      <c r="E424" s="81"/>
      <c r="F424" s="82"/>
      <c r="G424" s="83"/>
      <c r="H424" s="13"/>
      <c r="I424" s="13"/>
      <c r="J424" s="14"/>
    </row>
    <row r="425" ht="22.5" customHeight="1">
      <c r="A425" s="80">
        <v>386.0</v>
      </c>
      <c r="B425" s="37"/>
      <c r="C425" s="81"/>
      <c r="D425" s="81"/>
      <c r="E425" s="81"/>
      <c r="F425" s="82"/>
      <c r="G425" s="83"/>
      <c r="H425" s="13"/>
      <c r="I425" s="13"/>
      <c r="J425" s="14"/>
    </row>
    <row r="426" ht="22.5" customHeight="1">
      <c r="A426" s="80">
        <v>387.0</v>
      </c>
      <c r="B426" s="37"/>
      <c r="C426" s="81"/>
      <c r="D426" s="81"/>
      <c r="E426" s="81"/>
      <c r="F426" s="82"/>
      <c r="G426" s="83"/>
      <c r="H426" s="13"/>
      <c r="I426" s="13"/>
      <c r="J426" s="14"/>
    </row>
    <row r="427" ht="22.5" customHeight="1">
      <c r="A427" s="80">
        <v>388.0</v>
      </c>
      <c r="B427" s="37"/>
      <c r="C427" s="81"/>
      <c r="D427" s="81"/>
      <c r="E427" s="81"/>
      <c r="F427" s="82"/>
      <c r="G427" s="83"/>
      <c r="H427" s="13"/>
      <c r="I427" s="13"/>
      <c r="J427" s="14"/>
    </row>
    <row r="428" ht="22.5" customHeight="1">
      <c r="A428" s="80">
        <v>389.0</v>
      </c>
      <c r="B428" s="37"/>
      <c r="C428" s="81"/>
      <c r="D428" s="81"/>
      <c r="E428" s="81"/>
      <c r="F428" s="82"/>
      <c r="G428" s="83"/>
      <c r="H428" s="13"/>
      <c r="I428" s="13"/>
      <c r="J428" s="14"/>
    </row>
    <row r="429" ht="22.5" customHeight="1">
      <c r="A429" s="80">
        <v>390.0</v>
      </c>
      <c r="B429" s="37"/>
      <c r="C429" s="81"/>
      <c r="D429" s="81"/>
      <c r="E429" s="81"/>
      <c r="F429" s="82"/>
      <c r="G429" s="83"/>
      <c r="H429" s="13"/>
      <c r="I429" s="13"/>
      <c r="J429" s="14"/>
    </row>
    <row r="430" ht="22.5" customHeight="1">
      <c r="A430" s="80">
        <v>391.0</v>
      </c>
      <c r="B430" s="37"/>
      <c r="C430" s="81"/>
      <c r="D430" s="81"/>
      <c r="E430" s="81"/>
      <c r="F430" s="82"/>
      <c r="G430" s="83"/>
      <c r="H430" s="13"/>
      <c r="I430" s="13"/>
      <c r="J430" s="14"/>
    </row>
    <row r="431" ht="22.5" customHeight="1">
      <c r="A431" s="80">
        <v>392.0</v>
      </c>
      <c r="B431" s="37"/>
      <c r="C431" s="81"/>
      <c r="D431" s="81"/>
      <c r="E431" s="81"/>
      <c r="F431" s="82"/>
      <c r="G431" s="83"/>
      <c r="H431" s="13"/>
      <c r="I431" s="13"/>
      <c r="J431" s="14"/>
    </row>
    <row r="432" ht="22.5" customHeight="1">
      <c r="A432" s="80">
        <v>393.0</v>
      </c>
      <c r="B432" s="37"/>
      <c r="C432" s="81"/>
      <c r="D432" s="81"/>
      <c r="E432" s="81"/>
      <c r="F432" s="82"/>
      <c r="G432" s="83"/>
      <c r="H432" s="13"/>
      <c r="I432" s="13"/>
      <c r="J432" s="14"/>
    </row>
    <row r="433" ht="22.5" customHeight="1">
      <c r="A433" s="80">
        <v>394.0</v>
      </c>
      <c r="B433" s="37"/>
      <c r="C433" s="81"/>
      <c r="D433" s="81"/>
      <c r="E433" s="81"/>
      <c r="F433" s="82"/>
      <c r="G433" s="83"/>
      <c r="H433" s="13"/>
      <c r="I433" s="13"/>
      <c r="J433" s="14"/>
    </row>
    <row r="434" ht="22.5" customHeight="1">
      <c r="A434" s="80">
        <v>395.0</v>
      </c>
      <c r="B434" s="37"/>
      <c r="C434" s="81"/>
      <c r="D434" s="81"/>
      <c r="E434" s="81"/>
      <c r="F434" s="82"/>
      <c r="G434" s="83"/>
      <c r="H434" s="13"/>
      <c r="I434" s="13"/>
      <c r="J434" s="14"/>
    </row>
    <row r="435" ht="22.5" customHeight="1">
      <c r="A435" s="80">
        <v>396.0</v>
      </c>
      <c r="B435" s="37"/>
      <c r="C435" s="81"/>
      <c r="D435" s="81"/>
      <c r="E435" s="81"/>
      <c r="F435" s="82"/>
      <c r="G435" s="83"/>
      <c r="H435" s="13"/>
      <c r="I435" s="13"/>
      <c r="J435" s="14"/>
    </row>
    <row r="436" ht="22.5" customHeight="1">
      <c r="A436" s="80">
        <v>397.0</v>
      </c>
      <c r="B436" s="37"/>
      <c r="C436" s="81"/>
      <c r="D436" s="81"/>
      <c r="E436" s="81"/>
      <c r="F436" s="82"/>
      <c r="G436" s="83"/>
      <c r="H436" s="13"/>
      <c r="I436" s="13"/>
      <c r="J436" s="14"/>
    </row>
    <row r="437" ht="22.5" customHeight="1">
      <c r="A437" s="80">
        <v>398.0</v>
      </c>
      <c r="B437" s="37"/>
      <c r="C437" s="81"/>
      <c r="D437" s="81"/>
      <c r="E437" s="81"/>
      <c r="F437" s="82"/>
      <c r="G437" s="83"/>
      <c r="H437" s="13"/>
      <c r="I437" s="13"/>
      <c r="J437" s="14"/>
    </row>
    <row r="438" ht="22.5" customHeight="1">
      <c r="A438" s="80">
        <v>399.0</v>
      </c>
      <c r="B438" s="37"/>
      <c r="C438" s="81"/>
      <c r="D438" s="81"/>
      <c r="E438" s="81"/>
      <c r="F438" s="82"/>
      <c r="G438" s="83"/>
      <c r="H438" s="13"/>
      <c r="I438" s="13"/>
      <c r="J438" s="14"/>
    </row>
    <row r="439" ht="22.5" customHeight="1">
      <c r="A439" s="80">
        <v>400.0</v>
      </c>
      <c r="B439" s="37"/>
      <c r="C439" s="81"/>
      <c r="D439" s="81"/>
      <c r="E439" s="81"/>
      <c r="F439" s="82"/>
      <c r="G439" s="83"/>
      <c r="H439" s="13"/>
      <c r="I439" s="13"/>
      <c r="J439" s="14"/>
    </row>
    <row r="440" ht="22.5" customHeight="1">
      <c r="A440" s="80">
        <v>401.0</v>
      </c>
      <c r="B440" s="37"/>
      <c r="C440" s="81"/>
      <c r="D440" s="81"/>
      <c r="E440" s="81"/>
      <c r="F440" s="82"/>
      <c r="G440" s="83"/>
      <c r="H440" s="13"/>
      <c r="I440" s="13"/>
      <c r="J440" s="14"/>
    </row>
    <row r="441" ht="22.5" customHeight="1">
      <c r="A441" s="80">
        <v>402.0</v>
      </c>
      <c r="B441" s="37"/>
      <c r="C441" s="81"/>
      <c r="D441" s="81"/>
      <c r="E441" s="81"/>
      <c r="F441" s="82"/>
      <c r="G441" s="83"/>
      <c r="H441" s="13"/>
      <c r="I441" s="13"/>
      <c r="J441" s="14"/>
    </row>
    <row r="442" ht="22.5" customHeight="1">
      <c r="A442" s="80">
        <v>403.0</v>
      </c>
      <c r="B442" s="37"/>
      <c r="C442" s="81"/>
      <c r="D442" s="81"/>
      <c r="E442" s="81"/>
      <c r="F442" s="82"/>
      <c r="G442" s="83"/>
      <c r="H442" s="13"/>
      <c r="I442" s="13"/>
      <c r="J442" s="14"/>
    </row>
    <row r="443" ht="22.5" customHeight="1">
      <c r="A443" s="80">
        <v>404.0</v>
      </c>
      <c r="B443" s="37"/>
      <c r="C443" s="81"/>
      <c r="D443" s="81"/>
      <c r="E443" s="81"/>
      <c r="F443" s="82"/>
      <c r="G443" s="83"/>
      <c r="H443" s="13"/>
      <c r="I443" s="13"/>
      <c r="J443" s="14"/>
    </row>
    <row r="444" ht="22.5" customHeight="1">
      <c r="A444" s="80">
        <v>405.0</v>
      </c>
      <c r="B444" s="37"/>
      <c r="C444" s="81"/>
      <c r="D444" s="81"/>
      <c r="E444" s="81"/>
      <c r="F444" s="82"/>
      <c r="G444" s="83"/>
      <c r="H444" s="13"/>
      <c r="I444" s="13"/>
      <c r="J444" s="14"/>
    </row>
    <row r="445" ht="22.5" customHeight="1">
      <c r="A445" s="80">
        <v>406.0</v>
      </c>
      <c r="B445" s="37"/>
      <c r="C445" s="81"/>
      <c r="D445" s="81"/>
      <c r="E445" s="81"/>
      <c r="F445" s="82"/>
      <c r="G445" s="83"/>
      <c r="H445" s="13"/>
      <c r="I445" s="13"/>
      <c r="J445" s="14"/>
    </row>
    <row r="446" ht="22.5" customHeight="1">
      <c r="A446" s="80">
        <v>407.0</v>
      </c>
      <c r="B446" s="37"/>
      <c r="C446" s="81"/>
      <c r="D446" s="81"/>
      <c r="E446" s="81"/>
      <c r="F446" s="82"/>
      <c r="G446" s="83"/>
      <c r="H446" s="13"/>
      <c r="I446" s="13"/>
      <c r="J446" s="14"/>
    </row>
    <row r="447" ht="22.5" customHeight="1">
      <c r="A447" s="80">
        <v>408.0</v>
      </c>
      <c r="B447" s="37"/>
      <c r="C447" s="81"/>
      <c r="D447" s="81"/>
      <c r="E447" s="81"/>
      <c r="F447" s="82"/>
      <c r="G447" s="83"/>
      <c r="H447" s="13"/>
      <c r="I447" s="13"/>
      <c r="J447" s="14"/>
    </row>
    <row r="448" ht="22.5" customHeight="1">
      <c r="A448" s="80">
        <v>409.0</v>
      </c>
      <c r="B448" s="37"/>
      <c r="C448" s="81"/>
      <c r="D448" s="81"/>
      <c r="E448" s="81"/>
      <c r="F448" s="82"/>
      <c r="G448" s="83"/>
      <c r="H448" s="13"/>
      <c r="I448" s="13"/>
      <c r="J448" s="14"/>
    </row>
    <row r="449" ht="22.5" customHeight="1">
      <c r="A449" s="80">
        <v>410.0</v>
      </c>
      <c r="B449" s="37"/>
      <c r="C449" s="81"/>
      <c r="D449" s="81"/>
      <c r="E449" s="81"/>
      <c r="F449" s="82"/>
      <c r="G449" s="83"/>
      <c r="H449" s="13"/>
      <c r="I449" s="13"/>
      <c r="J449" s="14"/>
    </row>
    <row r="450" ht="22.5" customHeight="1">
      <c r="A450" s="80">
        <v>411.0</v>
      </c>
      <c r="B450" s="37"/>
      <c r="C450" s="81"/>
      <c r="D450" s="81"/>
      <c r="E450" s="81"/>
      <c r="F450" s="82"/>
      <c r="G450" s="83"/>
      <c r="H450" s="13"/>
      <c r="I450" s="13"/>
      <c r="J450" s="14"/>
    </row>
    <row r="451" ht="22.5" customHeight="1">
      <c r="A451" s="80">
        <v>412.0</v>
      </c>
      <c r="B451" s="37"/>
      <c r="C451" s="81"/>
      <c r="D451" s="81"/>
      <c r="E451" s="81"/>
      <c r="F451" s="82"/>
      <c r="G451" s="83"/>
      <c r="H451" s="13"/>
      <c r="I451" s="13"/>
      <c r="J451" s="14"/>
    </row>
    <row r="452" ht="22.5" customHeight="1">
      <c r="A452" s="80">
        <v>413.0</v>
      </c>
      <c r="B452" s="37"/>
      <c r="C452" s="81"/>
      <c r="D452" s="81"/>
      <c r="E452" s="81"/>
      <c r="F452" s="82"/>
      <c r="G452" s="83"/>
      <c r="H452" s="13"/>
      <c r="I452" s="13"/>
      <c r="J452" s="14"/>
    </row>
    <row r="453" ht="22.5" customHeight="1">
      <c r="A453" s="80">
        <v>414.0</v>
      </c>
      <c r="B453" s="37"/>
      <c r="C453" s="81"/>
      <c r="D453" s="81"/>
      <c r="E453" s="81"/>
      <c r="F453" s="82"/>
      <c r="G453" s="83"/>
      <c r="H453" s="13"/>
      <c r="I453" s="13"/>
      <c r="J453" s="14"/>
    </row>
    <row r="454" ht="22.5" customHeight="1">
      <c r="A454" s="80">
        <v>415.0</v>
      </c>
      <c r="B454" s="37"/>
      <c r="C454" s="81"/>
      <c r="D454" s="81"/>
      <c r="E454" s="81"/>
      <c r="F454" s="82"/>
      <c r="G454" s="83"/>
      <c r="H454" s="13"/>
      <c r="I454" s="13"/>
      <c r="J454" s="14"/>
    </row>
    <row r="455" ht="22.5" customHeight="1">
      <c r="A455" s="80">
        <v>416.0</v>
      </c>
      <c r="B455" s="37"/>
      <c r="C455" s="81"/>
      <c r="D455" s="81"/>
      <c r="E455" s="81"/>
      <c r="F455" s="82"/>
      <c r="G455" s="83"/>
      <c r="H455" s="13"/>
      <c r="I455" s="13"/>
      <c r="J455" s="14"/>
    </row>
    <row r="456" ht="22.5" customHeight="1">
      <c r="A456" s="80">
        <v>417.0</v>
      </c>
      <c r="B456" s="37"/>
      <c r="C456" s="81"/>
      <c r="D456" s="81"/>
      <c r="E456" s="81"/>
      <c r="F456" s="82"/>
      <c r="G456" s="83"/>
      <c r="H456" s="13"/>
      <c r="I456" s="13"/>
      <c r="J456" s="14"/>
    </row>
    <row r="457" ht="22.5" customHeight="1">
      <c r="A457" s="80">
        <v>418.0</v>
      </c>
      <c r="B457" s="37"/>
      <c r="C457" s="81"/>
      <c r="D457" s="81"/>
      <c r="E457" s="81"/>
      <c r="F457" s="82"/>
      <c r="G457" s="83"/>
      <c r="H457" s="13"/>
      <c r="I457" s="13"/>
      <c r="J457" s="14"/>
    </row>
    <row r="458" ht="22.5" customHeight="1">
      <c r="A458" s="80">
        <v>419.0</v>
      </c>
      <c r="B458" s="37"/>
      <c r="C458" s="81"/>
      <c r="D458" s="81"/>
      <c r="E458" s="81"/>
      <c r="F458" s="82"/>
      <c r="G458" s="83"/>
      <c r="H458" s="13"/>
      <c r="I458" s="13"/>
      <c r="J458" s="14"/>
    </row>
    <row r="459" ht="22.5" customHeight="1">
      <c r="A459" s="80">
        <v>420.0</v>
      </c>
      <c r="B459" s="37"/>
      <c r="C459" s="81"/>
      <c r="D459" s="81"/>
      <c r="E459" s="81"/>
      <c r="F459" s="82"/>
      <c r="G459" s="83"/>
      <c r="H459" s="13"/>
      <c r="I459" s="13"/>
      <c r="J459" s="14"/>
    </row>
    <row r="460" ht="22.5" customHeight="1">
      <c r="A460" s="80">
        <v>421.0</v>
      </c>
      <c r="B460" s="37"/>
      <c r="C460" s="81"/>
      <c r="D460" s="81"/>
      <c r="E460" s="81"/>
      <c r="F460" s="82"/>
      <c r="G460" s="83"/>
      <c r="H460" s="13"/>
      <c r="I460" s="13"/>
      <c r="J460" s="14"/>
    </row>
    <row r="461" ht="22.5" customHeight="1">
      <c r="A461" s="80">
        <v>422.0</v>
      </c>
      <c r="B461" s="37"/>
      <c r="C461" s="81"/>
      <c r="D461" s="81"/>
      <c r="E461" s="81"/>
      <c r="F461" s="82"/>
      <c r="G461" s="83"/>
      <c r="H461" s="13"/>
      <c r="I461" s="13"/>
      <c r="J461" s="14"/>
    </row>
    <row r="462" ht="22.5" customHeight="1">
      <c r="A462" s="80">
        <v>423.0</v>
      </c>
      <c r="B462" s="37"/>
      <c r="C462" s="81"/>
      <c r="D462" s="81"/>
      <c r="E462" s="81"/>
      <c r="F462" s="82"/>
      <c r="G462" s="83"/>
      <c r="H462" s="13"/>
      <c r="I462" s="13"/>
      <c r="J462" s="14"/>
    </row>
    <row r="463" ht="22.5" customHeight="1">
      <c r="A463" s="80">
        <v>424.0</v>
      </c>
      <c r="B463" s="37"/>
      <c r="C463" s="81"/>
      <c r="D463" s="81"/>
      <c r="E463" s="81"/>
      <c r="F463" s="82"/>
      <c r="G463" s="83"/>
      <c r="H463" s="13"/>
      <c r="I463" s="13"/>
      <c r="J463" s="14"/>
    </row>
    <row r="464" ht="22.5" customHeight="1">
      <c r="A464" s="80">
        <v>425.0</v>
      </c>
      <c r="B464" s="37"/>
      <c r="C464" s="81"/>
      <c r="D464" s="81"/>
      <c r="E464" s="81"/>
      <c r="F464" s="82"/>
      <c r="G464" s="83"/>
      <c r="H464" s="13"/>
      <c r="I464" s="13"/>
      <c r="J464" s="14"/>
    </row>
    <row r="465" ht="22.5" customHeight="1">
      <c r="A465" s="80">
        <v>426.0</v>
      </c>
      <c r="B465" s="37"/>
      <c r="C465" s="81"/>
      <c r="D465" s="81"/>
      <c r="E465" s="81"/>
      <c r="F465" s="82"/>
      <c r="G465" s="83"/>
      <c r="H465" s="13"/>
      <c r="I465" s="13"/>
      <c r="J465" s="14"/>
    </row>
    <row r="466" ht="22.5" customHeight="1">
      <c r="A466" s="80">
        <v>427.0</v>
      </c>
      <c r="B466" s="37"/>
      <c r="C466" s="81"/>
      <c r="D466" s="81"/>
      <c r="E466" s="81"/>
      <c r="F466" s="82"/>
      <c r="G466" s="83"/>
      <c r="H466" s="13"/>
      <c r="I466" s="13"/>
      <c r="J466" s="14"/>
    </row>
    <row r="467" ht="22.5" customHeight="1">
      <c r="A467" s="80">
        <v>428.0</v>
      </c>
      <c r="B467" s="37"/>
      <c r="C467" s="81"/>
      <c r="D467" s="81"/>
      <c r="E467" s="81"/>
      <c r="F467" s="82"/>
      <c r="G467" s="83"/>
      <c r="H467" s="13"/>
      <c r="I467" s="13"/>
      <c r="J467" s="14"/>
    </row>
    <row r="468" ht="22.5" customHeight="1">
      <c r="A468" s="80">
        <v>429.0</v>
      </c>
      <c r="B468" s="37"/>
      <c r="C468" s="81"/>
      <c r="D468" s="81"/>
      <c r="E468" s="81"/>
      <c r="F468" s="82"/>
      <c r="G468" s="83"/>
      <c r="H468" s="13"/>
      <c r="I468" s="13"/>
      <c r="J468" s="14"/>
    </row>
    <row r="469" ht="22.5" customHeight="1">
      <c r="A469" s="80">
        <v>430.0</v>
      </c>
      <c r="B469" s="37"/>
      <c r="C469" s="81"/>
      <c r="D469" s="81"/>
      <c r="E469" s="81"/>
      <c r="F469" s="82"/>
      <c r="G469" s="83"/>
      <c r="H469" s="13"/>
      <c r="I469" s="13"/>
      <c r="J469" s="14"/>
    </row>
    <row r="470" ht="22.5" customHeight="1">
      <c r="A470" s="80">
        <v>431.0</v>
      </c>
      <c r="B470" s="37"/>
      <c r="C470" s="81"/>
      <c r="D470" s="81"/>
      <c r="E470" s="81"/>
      <c r="F470" s="82"/>
      <c r="G470" s="83"/>
      <c r="H470" s="13"/>
      <c r="I470" s="13"/>
      <c r="J470" s="14"/>
    </row>
    <row r="471" ht="22.5" customHeight="1">
      <c r="A471" s="80">
        <v>432.0</v>
      </c>
      <c r="B471" s="37"/>
      <c r="C471" s="81"/>
      <c r="D471" s="81"/>
      <c r="E471" s="81"/>
      <c r="F471" s="82"/>
      <c r="G471" s="83"/>
      <c r="H471" s="13"/>
      <c r="I471" s="13"/>
      <c r="J471" s="14"/>
    </row>
    <row r="472" ht="22.5" customHeight="1">
      <c r="A472" s="80">
        <v>433.0</v>
      </c>
      <c r="B472" s="37"/>
      <c r="C472" s="81"/>
      <c r="D472" s="81"/>
      <c r="E472" s="81"/>
      <c r="F472" s="82"/>
      <c r="G472" s="83"/>
      <c r="H472" s="13"/>
      <c r="I472" s="13"/>
      <c r="J472" s="14"/>
    </row>
    <row r="473" ht="22.5" customHeight="1">
      <c r="A473" s="80">
        <v>434.0</v>
      </c>
      <c r="B473" s="37"/>
      <c r="C473" s="81"/>
      <c r="D473" s="81"/>
      <c r="E473" s="81"/>
      <c r="F473" s="82"/>
      <c r="G473" s="83"/>
      <c r="H473" s="13"/>
      <c r="I473" s="13"/>
      <c r="J473" s="14"/>
    </row>
    <row r="474" ht="22.5" customHeight="1">
      <c r="A474" s="80">
        <v>435.0</v>
      </c>
      <c r="B474" s="37"/>
      <c r="C474" s="81"/>
      <c r="D474" s="81"/>
      <c r="E474" s="81"/>
      <c r="F474" s="82"/>
      <c r="G474" s="83"/>
      <c r="H474" s="13"/>
      <c r="I474" s="13"/>
      <c r="J474" s="14"/>
    </row>
    <row r="475" ht="22.5" customHeight="1">
      <c r="A475" s="80">
        <v>436.0</v>
      </c>
      <c r="B475" s="37"/>
      <c r="C475" s="81"/>
      <c r="D475" s="81"/>
      <c r="E475" s="81"/>
      <c r="F475" s="82"/>
      <c r="G475" s="83"/>
      <c r="H475" s="13"/>
      <c r="I475" s="13"/>
      <c r="J475" s="14"/>
    </row>
    <row r="476" ht="22.5" customHeight="1">
      <c r="A476" s="80">
        <v>437.0</v>
      </c>
      <c r="B476" s="37"/>
      <c r="C476" s="81"/>
      <c r="D476" s="81"/>
      <c r="E476" s="81"/>
      <c r="F476" s="82"/>
      <c r="G476" s="83"/>
      <c r="H476" s="13"/>
      <c r="I476" s="13"/>
      <c r="J476" s="14"/>
    </row>
    <row r="477" ht="22.5" customHeight="1">
      <c r="A477" s="80">
        <v>438.0</v>
      </c>
      <c r="B477" s="37"/>
      <c r="C477" s="81"/>
      <c r="D477" s="81"/>
      <c r="E477" s="81"/>
      <c r="F477" s="82"/>
      <c r="G477" s="83"/>
      <c r="H477" s="13"/>
      <c r="I477" s="13"/>
      <c r="J477" s="14"/>
    </row>
    <row r="478" ht="22.5" customHeight="1">
      <c r="A478" s="80">
        <v>439.0</v>
      </c>
      <c r="B478" s="37"/>
      <c r="C478" s="81"/>
      <c r="D478" s="81"/>
      <c r="E478" s="81"/>
      <c r="F478" s="82"/>
      <c r="G478" s="83"/>
      <c r="H478" s="13"/>
      <c r="I478" s="13"/>
      <c r="J478" s="14"/>
    </row>
    <row r="479" ht="22.5" customHeight="1">
      <c r="A479" s="80">
        <v>440.0</v>
      </c>
      <c r="B479" s="37"/>
      <c r="C479" s="81"/>
      <c r="D479" s="81"/>
      <c r="E479" s="81"/>
      <c r="F479" s="82"/>
      <c r="G479" s="83"/>
      <c r="H479" s="13"/>
      <c r="I479" s="13"/>
      <c r="J479" s="14"/>
    </row>
    <row r="480" ht="22.5" customHeight="1">
      <c r="A480" s="80">
        <v>441.0</v>
      </c>
      <c r="B480" s="37"/>
      <c r="C480" s="81"/>
      <c r="D480" s="81"/>
      <c r="E480" s="81"/>
      <c r="F480" s="82"/>
      <c r="G480" s="83"/>
      <c r="H480" s="13"/>
      <c r="I480" s="13"/>
      <c r="J480" s="14"/>
    </row>
    <row r="481" ht="22.5" customHeight="1">
      <c r="A481" s="80">
        <v>442.0</v>
      </c>
      <c r="B481" s="37"/>
      <c r="C481" s="81"/>
      <c r="D481" s="81"/>
      <c r="E481" s="81"/>
      <c r="F481" s="82"/>
      <c r="G481" s="83"/>
      <c r="H481" s="13"/>
      <c r="I481" s="13"/>
      <c r="J481" s="14"/>
    </row>
    <row r="482" ht="22.5" customHeight="1">
      <c r="A482" s="80">
        <v>443.0</v>
      </c>
      <c r="B482" s="37"/>
      <c r="C482" s="81"/>
      <c r="D482" s="81"/>
      <c r="E482" s="81"/>
      <c r="F482" s="82"/>
      <c r="G482" s="83"/>
      <c r="H482" s="13"/>
      <c r="I482" s="13"/>
      <c r="J482" s="14"/>
    </row>
    <row r="483" ht="22.5" customHeight="1">
      <c r="A483" s="80">
        <v>444.0</v>
      </c>
      <c r="B483" s="37"/>
      <c r="C483" s="81"/>
      <c r="D483" s="81"/>
      <c r="E483" s="81"/>
      <c r="F483" s="82"/>
      <c r="G483" s="83"/>
      <c r="H483" s="13"/>
      <c r="I483" s="13"/>
      <c r="J483" s="14"/>
    </row>
    <row r="484" ht="22.5" customHeight="1">
      <c r="A484" s="80">
        <v>445.0</v>
      </c>
      <c r="B484" s="37"/>
      <c r="C484" s="81"/>
      <c r="D484" s="81"/>
      <c r="E484" s="81"/>
      <c r="F484" s="82"/>
      <c r="G484" s="83"/>
      <c r="H484" s="13"/>
      <c r="I484" s="13"/>
      <c r="J484" s="14"/>
    </row>
    <row r="485" ht="22.5" customHeight="1">
      <c r="A485" s="80">
        <v>446.0</v>
      </c>
      <c r="B485" s="37"/>
      <c r="C485" s="81"/>
      <c r="D485" s="81"/>
      <c r="E485" s="81"/>
      <c r="F485" s="82"/>
      <c r="G485" s="83"/>
      <c r="H485" s="13"/>
      <c r="I485" s="13"/>
      <c r="J485" s="14"/>
    </row>
    <row r="486" ht="22.5" customHeight="1">
      <c r="A486" s="80">
        <v>447.0</v>
      </c>
      <c r="B486" s="37"/>
      <c r="C486" s="81"/>
      <c r="D486" s="81"/>
      <c r="E486" s="81"/>
      <c r="F486" s="82"/>
      <c r="G486" s="83"/>
      <c r="H486" s="13"/>
      <c r="I486" s="13"/>
      <c r="J486" s="14"/>
    </row>
    <row r="487" ht="22.5" customHeight="1">
      <c r="A487" s="80">
        <v>448.0</v>
      </c>
      <c r="B487" s="37"/>
      <c r="C487" s="81"/>
      <c r="D487" s="81"/>
      <c r="E487" s="81"/>
      <c r="F487" s="82"/>
      <c r="G487" s="83"/>
      <c r="H487" s="13"/>
      <c r="I487" s="13"/>
      <c r="J487" s="14"/>
    </row>
    <row r="488" ht="22.5" customHeight="1">
      <c r="A488" s="80">
        <v>449.0</v>
      </c>
      <c r="B488" s="37"/>
      <c r="C488" s="81"/>
      <c r="D488" s="81"/>
      <c r="E488" s="81"/>
      <c r="F488" s="82"/>
      <c r="G488" s="83"/>
      <c r="H488" s="13"/>
      <c r="I488" s="13"/>
      <c r="J488" s="14"/>
    </row>
    <row r="489" ht="22.5" customHeight="1">
      <c r="A489" s="80">
        <v>450.0</v>
      </c>
      <c r="B489" s="37"/>
      <c r="C489" s="81"/>
      <c r="D489" s="81"/>
      <c r="E489" s="81"/>
      <c r="F489" s="82"/>
      <c r="G489" s="83"/>
      <c r="H489" s="13"/>
      <c r="I489" s="13"/>
      <c r="J489" s="14"/>
    </row>
    <row r="490" ht="22.5" customHeight="1">
      <c r="A490" s="80">
        <v>451.0</v>
      </c>
      <c r="B490" s="37"/>
      <c r="C490" s="81"/>
      <c r="D490" s="81"/>
      <c r="E490" s="81"/>
      <c r="F490" s="82"/>
      <c r="G490" s="83"/>
      <c r="H490" s="13"/>
      <c r="I490" s="13"/>
      <c r="J490" s="14"/>
    </row>
    <row r="491" ht="22.5" customHeight="1">
      <c r="A491" s="80">
        <v>452.0</v>
      </c>
      <c r="B491" s="37"/>
      <c r="C491" s="81"/>
      <c r="D491" s="81"/>
      <c r="E491" s="81"/>
      <c r="F491" s="82"/>
      <c r="G491" s="83"/>
      <c r="H491" s="13"/>
      <c r="I491" s="13"/>
      <c r="J491" s="14"/>
    </row>
    <row r="492" ht="22.5" customHeight="1">
      <c r="A492" s="80">
        <v>453.0</v>
      </c>
      <c r="B492" s="37"/>
      <c r="C492" s="81"/>
      <c r="D492" s="81"/>
      <c r="E492" s="81"/>
      <c r="F492" s="82"/>
      <c r="G492" s="83"/>
      <c r="H492" s="13"/>
      <c r="I492" s="13"/>
      <c r="J492" s="14"/>
    </row>
    <row r="493" ht="22.5" customHeight="1">
      <c r="A493" s="80">
        <v>454.0</v>
      </c>
      <c r="B493" s="37"/>
      <c r="C493" s="81"/>
      <c r="D493" s="81"/>
      <c r="E493" s="81"/>
      <c r="F493" s="82"/>
      <c r="G493" s="83"/>
      <c r="H493" s="13"/>
      <c r="I493" s="13"/>
      <c r="J493" s="14"/>
    </row>
    <row r="494" ht="22.5" customHeight="1">
      <c r="A494" s="80">
        <v>455.0</v>
      </c>
      <c r="B494" s="37"/>
      <c r="C494" s="81"/>
      <c r="D494" s="81"/>
      <c r="E494" s="81"/>
      <c r="F494" s="82"/>
      <c r="G494" s="83"/>
      <c r="H494" s="13"/>
      <c r="I494" s="13"/>
      <c r="J494" s="14"/>
    </row>
    <row r="495" ht="22.5" customHeight="1">
      <c r="A495" s="80">
        <v>456.0</v>
      </c>
      <c r="B495" s="37"/>
      <c r="C495" s="81"/>
      <c r="D495" s="81"/>
      <c r="E495" s="81"/>
      <c r="F495" s="82"/>
      <c r="G495" s="83"/>
      <c r="H495" s="13"/>
      <c r="I495" s="13"/>
      <c r="J495" s="14"/>
    </row>
    <row r="496" ht="22.5" customHeight="1">
      <c r="A496" s="80">
        <v>457.0</v>
      </c>
      <c r="B496" s="37"/>
      <c r="C496" s="81"/>
      <c r="D496" s="81"/>
      <c r="E496" s="81"/>
      <c r="F496" s="82"/>
      <c r="G496" s="83"/>
      <c r="H496" s="13"/>
      <c r="I496" s="13"/>
      <c r="J496" s="14"/>
    </row>
    <row r="497" ht="22.5" customHeight="1">
      <c r="A497" s="80">
        <v>458.0</v>
      </c>
      <c r="B497" s="37"/>
      <c r="C497" s="81"/>
      <c r="D497" s="81"/>
      <c r="E497" s="81"/>
      <c r="F497" s="82"/>
      <c r="G497" s="83"/>
      <c r="H497" s="13"/>
      <c r="I497" s="13"/>
      <c r="J497" s="14"/>
    </row>
    <row r="498" ht="22.5" customHeight="1">
      <c r="A498" s="80">
        <v>459.0</v>
      </c>
      <c r="B498" s="37"/>
      <c r="C498" s="81"/>
      <c r="D498" s="81"/>
      <c r="E498" s="81"/>
      <c r="F498" s="82"/>
      <c r="G498" s="83"/>
      <c r="H498" s="13"/>
      <c r="I498" s="13"/>
      <c r="J498" s="14"/>
    </row>
    <row r="499" ht="22.5" customHeight="1">
      <c r="A499" s="80">
        <v>460.0</v>
      </c>
      <c r="B499" s="37"/>
      <c r="C499" s="81"/>
      <c r="D499" s="81"/>
      <c r="E499" s="81"/>
      <c r="F499" s="82"/>
      <c r="G499" s="83"/>
      <c r="H499" s="13"/>
      <c r="I499" s="13"/>
      <c r="J499" s="14"/>
    </row>
    <row r="500" ht="22.5" customHeight="1">
      <c r="A500" s="80">
        <v>461.0</v>
      </c>
      <c r="B500" s="37"/>
      <c r="C500" s="81"/>
      <c r="D500" s="81"/>
      <c r="E500" s="81"/>
      <c r="F500" s="82"/>
      <c r="G500" s="83"/>
      <c r="H500" s="13"/>
      <c r="I500" s="13"/>
      <c r="J500" s="14"/>
    </row>
    <row r="501" ht="22.5" customHeight="1">
      <c r="A501" s="80">
        <v>462.0</v>
      </c>
      <c r="B501" s="37"/>
      <c r="C501" s="81"/>
      <c r="D501" s="81"/>
      <c r="E501" s="81"/>
      <c r="F501" s="82"/>
      <c r="G501" s="83"/>
      <c r="H501" s="13"/>
      <c r="I501" s="13"/>
      <c r="J501" s="14"/>
    </row>
    <row r="502" ht="22.5" customHeight="1">
      <c r="A502" s="80">
        <v>463.0</v>
      </c>
      <c r="B502" s="37"/>
      <c r="C502" s="81"/>
      <c r="D502" s="81"/>
      <c r="E502" s="81"/>
      <c r="F502" s="82"/>
      <c r="G502" s="83"/>
      <c r="H502" s="13"/>
      <c r="I502" s="13"/>
      <c r="J502" s="14"/>
    </row>
    <row r="503" ht="22.5" customHeight="1">
      <c r="A503" s="80">
        <v>464.0</v>
      </c>
      <c r="B503" s="37"/>
      <c r="C503" s="81"/>
      <c r="D503" s="81"/>
      <c r="E503" s="81"/>
      <c r="F503" s="82"/>
      <c r="G503" s="83"/>
      <c r="H503" s="13"/>
      <c r="I503" s="13"/>
      <c r="J503" s="14"/>
    </row>
    <row r="504" ht="22.5" customHeight="1">
      <c r="A504" s="80">
        <v>465.0</v>
      </c>
      <c r="B504" s="37"/>
      <c r="C504" s="81"/>
      <c r="D504" s="81"/>
      <c r="E504" s="81"/>
      <c r="F504" s="82"/>
      <c r="G504" s="83"/>
      <c r="H504" s="13"/>
      <c r="I504" s="13"/>
      <c r="J504" s="14"/>
    </row>
    <row r="505" ht="22.5" customHeight="1">
      <c r="A505" s="80">
        <v>466.0</v>
      </c>
      <c r="B505" s="37"/>
      <c r="C505" s="81"/>
      <c r="D505" s="81"/>
      <c r="E505" s="81"/>
      <c r="F505" s="82"/>
      <c r="G505" s="83"/>
      <c r="H505" s="13"/>
      <c r="I505" s="13"/>
      <c r="J505" s="14"/>
    </row>
    <row r="506" ht="22.5" customHeight="1">
      <c r="A506" s="80">
        <v>467.0</v>
      </c>
      <c r="B506" s="37"/>
      <c r="C506" s="81"/>
      <c r="D506" s="81"/>
      <c r="E506" s="81"/>
      <c r="F506" s="82"/>
      <c r="G506" s="83"/>
      <c r="H506" s="13"/>
      <c r="I506" s="13"/>
      <c r="J506" s="14"/>
    </row>
    <row r="507" ht="22.5" customHeight="1">
      <c r="A507" s="80">
        <v>468.0</v>
      </c>
      <c r="B507" s="37"/>
      <c r="C507" s="81"/>
      <c r="D507" s="81"/>
      <c r="E507" s="81"/>
      <c r="F507" s="82"/>
      <c r="G507" s="83"/>
      <c r="H507" s="13"/>
      <c r="I507" s="13"/>
      <c r="J507" s="14"/>
    </row>
    <row r="508" ht="22.5" customHeight="1">
      <c r="A508" s="80">
        <v>469.0</v>
      </c>
      <c r="B508" s="37"/>
      <c r="C508" s="81"/>
      <c r="D508" s="81"/>
      <c r="E508" s="81"/>
      <c r="F508" s="82"/>
      <c r="G508" s="83"/>
      <c r="H508" s="13"/>
      <c r="I508" s="13"/>
      <c r="J508" s="14"/>
    </row>
    <row r="509" ht="22.5" customHeight="1">
      <c r="A509" s="80">
        <v>470.0</v>
      </c>
      <c r="B509" s="37"/>
      <c r="C509" s="81"/>
      <c r="D509" s="81"/>
      <c r="E509" s="81"/>
      <c r="F509" s="82"/>
      <c r="G509" s="83"/>
      <c r="H509" s="13"/>
      <c r="I509" s="13"/>
      <c r="J509" s="14"/>
    </row>
    <row r="510" ht="22.5" customHeight="1">
      <c r="A510" s="80">
        <v>471.0</v>
      </c>
      <c r="B510" s="37"/>
      <c r="C510" s="81"/>
      <c r="D510" s="81"/>
      <c r="E510" s="81"/>
      <c r="F510" s="82"/>
      <c r="G510" s="83"/>
      <c r="H510" s="13"/>
      <c r="I510" s="13"/>
      <c r="J510" s="14"/>
    </row>
    <row r="511" ht="22.5" customHeight="1">
      <c r="A511" s="80">
        <v>472.0</v>
      </c>
      <c r="B511" s="37"/>
      <c r="C511" s="81"/>
      <c r="D511" s="81"/>
      <c r="E511" s="81"/>
      <c r="F511" s="82"/>
      <c r="G511" s="83"/>
      <c r="H511" s="13"/>
      <c r="I511" s="13"/>
      <c r="J511" s="14"/>
    </row>
    <row r="512" ht="22.5" customHeight="1">
      <c r="A512" s="80">
        <v>473.0</v>
      </c>
      <c r="B512" s="37"/>
      <c r="C512" s="81"/>
      <c r="D512" s="81"/>
      <c r="E512" s="81"/>
      <c r="F512" s="82"/>
      <c r="G512" s="83"/>
      <c r="H512" s="13"/>
      <c r="I512" s="13"/>
      <c r="J512" s="14"/>
    </row>
    <row r="513" ht="22.5" customHeight="1">
      <c r="A513" s="80">
        <v>474.0</v>
      </c>
      <c r="B513" s="37"/>
      <c r="C513" s="81"/>
      <c r="D513" s="81"/>
      <c r="E513" s="81"/>
      <c r="F513" s="82"/>
      <c r="G513" s="83"/>
      <c r="H513" s="13"/>
      <c r="I513" s="13"/>
      <c r="J513" s="14"/>
    </row>
    <row r="514" ht="22.5" customHeight="1">
      <c r="A514" s="80">
        <v>475.0</v>
      </c>
      <c r="B514" s="37"/>
      <c r="C514" s="81"/>
      <c r="D514" s="81"/>
      <c r="E514" s="81"/>
      <c r="F514" s="82"/>
      <c r="G514" s="83"/>
      <c r="H514" s="13"/>
      <c r="I514" s="13"/>
      <c r="J514" s="14"/>
    </row>
    <row r="515" ht="22.5" customHeight="1">
      <c r="A515" s="80">
        <v>476.0</v>
      </c>
      <c r="B515" s="37"/>
      <c r="C515" s="81"/>
      <c r="D515" s="81"/>
      <c r="E515" s="81"/>
      <c r="F515" s="82"/>
      <c r="G515" s="83"/>
      <c r="H515" s="13"/>
      <c r="I515" s="13"/>
      <c r="J515" s="14"/>
    </row>
    <row r="516" ht="22.5" customHeight="1">
      <c r="A516" s="80">
        <v>477.0</v>
      </c>
      <c r="B516" s="37"/>
      <c r="C516" s="81"/>
      <c r="D516" s="81"/>
      <c r="E516" s="81"/>
      <c r="F516" s="82"/>
      <c r="G516" s="83"/>
      <c r="H516" s="13"/>
      <c r="I516" s="13"/>
      <c r="J516" s="14"/>
    </row>
    <row r="517" ht="22.5" customHeight="1">
      <c r="A517" s="80">
        <v>478.0</v>
      </c>
      <c r="B517" s="37"/>
      <c r="C517" s="81"/>
      <c r="D517" s="81"/>
      <c r="E517" s="81"/>
      <c r="F517" s="82"/>
      <c r="G517" s="83"/>
      <c r="H517" s="13"/>
      <c r="I517" s="13"/>
      <c r="J517" s="14"/>
    </row>
    <row r="518" ht="22.5" customHeight="1">
      <c r="A518" s="80">
        <v>479.0</v>
      </c>
      <c r="B518" s="37"/>
      <c r="C518" s="81"/>
      <c r="D518" s="81"/>
      <c r="E518" s="81"/>
      <c r="F518" s="82"/>
      <c r="G518" s="83"/>
      <c r="H518" s="13"/>
      <c r="I518" s="13"/>
      <c r="J518" s="14"/>
    </row>
    <row r="519" ht="22.5" customHeight="1">
      <c r="A519" s="80">
        <v>480.0</v>
      </c>
      <c r="B519" s="37"/>
      <c r="C519" s="81"/>
      <c r="D519" s="81"/>
      <c r="E519" s="81"/>
      <c r="F519" s="82"/>
      <c r="G519" s="83"/>
      <c r="H519" s="13"/>
      <c r="I519" s="13"/>
      <c r="J519" s="14"/>
    </row>
    <row r="520" ht="22.5" customHeight="1">
      <c r="A520" s="80">
        <v>481.0</v>
      </c>
      <c r="B520" s="37"/>
      <c r="C520" s="81"/>
      <c r="D520" s="81"/>
      <c r="E520" s="81"/>
      <c r="F520" s="82"/>
      <c r="G520" s="83"/>
      <c r="H520" s="13"/>
      <c r="I520" s="13"/>
      <c r="J520" s="14"/>
    </row>
    <row r="521" ht="22.5" customHeight="1">
      <c r="A521" s="80">
        <v>482.0</v>
      </c>
      <c r="B521" s="37"/>
      <c r="C521" s="81"/>
      <c r="D521" s="81"/>
      <c r="E521" s="81"/>
      <c r="F521" s="82"/>
      <c r="G521" s="83"/>
      <c r="H521" s="13"/>
      <c r="I521" s="13"/>
      <c r="J521" s="14"/>
    </row>
    <row r="522" ht="22.5" customHeight="1">
      <c r="A522" s="80">
        <v>483.0</v>
      </c>
      <c r="B522" s="37"/>
      <c r="C522" s="81"/>
      <c r="D522" s="81"/>
      <c r="E522" s="81"/>
      <c r="F522" s="82"/>
      <c r="G522" s="83"/>
      <c r="H522" s="13"/>
      <c r="I522" s="13"/>
      <c r="J522" s="14"/>
    </row>
    <row r="523" ht="22.5" customHeight="1">
      <c r="A523" s="80">
        <v>484.0</v>
      </c>
      <c r="B523" s="37"/>
      <c r="C523" s="81"/>
      <c r="D523" s="81"/>
      <c r="E523" s="81"/>
      <c r="F523" s="82"/>
      <c r="G523" s="83"/>
      <c r="H523" s="13"/>
      <c r="I523" s="13"/>
      <c r="J523" s="14"/>
    </row>
    <row r="524" ht="22.5" customHeight="1">
      <c r="A524" s="80">
        <v>485.0</v>
      </c>
      <c r="B524" s="37"/>
      <c r="C524" s="81"/>
      <c r="D524" s="81"/>
      <c r="E524" s="81"/>
      <c r="F524" s="82"/>
      <c r="G524" s="83"/>
      <c r="H524" s="13"/>
      <c r="I524" s="13"/>
      <c r="J524" s="14"/>
    </row>
    <row r="525" ht="22.5" customHeight="1">
      <c r="A525" s="80">
        <v>486.0</v>
      </c>
      <c r="B525" s="37"/>
      <c r="C525" s="81"/>
      <c r="D525" s="81"/>
      <c r="E525" s="81"/>
      <c r="F525" s="82"/>
      <c r="G525" s="83"/>
      <c r="H525" s="13"/>
      <c r="I525" s="13"/>
      <c r="J525" s="14"/>
    </row>
    <row r="526" ht="22.5" customHeight="1">
      <c r="A526" s="80">
        <v>487.0</v>
      </c>
      <c r="B526" s="37"/>
      <c r="C526" s="81"/>
      <c r="D526" s="81"/>
      <c r="E526" s="81"/>
      <c r="F526" s="82"/>
      <c r="G526" s="83"/>
      <c r="H526" s="13"/>
      <c r="I526" s="13"/>
      <c r="J526" s="14"/>
    </row>
    <row r="527" ht="22.5" customHeight="1">
      <c r="A527" s="80">
        <v>488.0</v>
      </c>
      <c r="B527" s="37"/>
      <c r="C527" s="81"/>
      <c r="D527" s="81"/>
      <c r="E527" s="81"/>
      <c r="F527" s="82"/>
      <c r="G527" s="83"/>
      <c r="H527" s="13"/>
      <c r="I527" s="13"/>
      <c r="J527" s="14"/>
    </row>
    <row r="528" ht="22.5" customHeight="1">
      <c r="A528" s="80">
        <v>489.0</v>
      </c>
      <c r="B528" s="37"/>
      <c r="C528" s="81"/>
      <c r="D528" s="81"/>
      <c r="E528" s="81"/>
      <c r="F528" s="82"/>
      <c r="G528" s="83"/>
      <c r="H528" s="13"/>
      <c r="I528" s="13"/>
      <c r="J528" s="14"/>
    </row>
    <row r="529" ht="22.5" customHeight="1">
      <c r="A529" s="80">
        <v>490.0</v>
      </c>
      <c r="B529" s="37"/>
      <c r="C529" s="81"/>
      <c r="D529" s="81"/>
      <c r="E529" s="81"/>
      <c r="F529" s="82"/>
      <c r="G529" s="83"/>
      <c r="H529" s="13"/>
      <c r="I529" s="13"/>
      <c r="J529" s="14"/>
    </row>
    <row r="530" ht="22.5" customHeight="1">
      <c r="A530" s="80">
        <v>491.0</v>
      </c>
      <c r="B530" s="37"/>
      <c r="C530" s="81"/>
      <c r="D530" s="81"/>
      <c r="E530" s="81"/>
      <c r="F530" s="82"/>
      <c r="G530" s="83"/>
      <c r="H530" s="13"/>
      <c r="I530" s="13"/>
      <c r="J530" s="14"/>
    </row>
    <row r="531" ht="22.5" customHeight="1">
      <c r="A531" s="80">
        <v>492.0</v>
      </c>
      <c r="B531" s="37"/>
      <c r="C531" s="81"/>
      <c r="D531" s="81"/>
      <c r="E531" s="81"/>
      <c r="F531" s="82"/>
      <c r="G531" s="83"/>
      <c r="H531" s="13"/>
      <c r="I531" s="13"/>
      <c r="J531" s="14"/>
    </row>
    <row r="532" ht="22.5" customHeight="1">
      <c r="A532" s="80">
        <v>493.0</v>
      </c>
      <c r="B532" s="37"/>
      <c r="C532" s="81"/>
      <c r="D532" s="81"/>
      <c r="E532" s="81"/>
      <c r="F532" s="82"/>
      <c r="G532" s="83"/>
      <c r="H532" s="13"/>
      <c r="I532" s="13"/>
      <c r="J532" s="14"/>
    </row>
    <row r="533" ht="22.5" customHeight="1">
      <c r="A533" s="80">
        <v>494.0</v>
      </c>
      <c r="B533" s="37"/>
      <c r="C533" s="81"/>
      <c r="D533" s="81"/>
      <c r="E533" s="81"/>
      <c r="F533" s="82"/>
      <c r="G533" s="83"/>
      <c r="H533" s="13"/>
      <c r="I533" s="13"/>
      <c r="J533" s="14"/>
    </row>
    <row r="534" ht="22.5" customHeight="1">
      <c r="A534" s="80">
        <v>495.0</v>
      </c>
      <c r="B534" s="37"/>
      <c r="C534" s="81"/>
      <c r="D534" s="81"/>
      <c r="E534" s="81"/>
      <c r="F534" s="82"/>
      <c r="G534" s="83"/>
      <c r="H534" s="13"/>
      <c r="I534" s="13"/>
      <c r="J534" s="14"/>
    </row>
    <row r="535" ht="22.5" customHeight="1">
      <c r="A535" s="80">
        <v>496.0</v>
      </c>
      <c r="B535" s="37"/>
      <c r="C535" s="81"/>
      <c r="D535" s="81"/>
      <c r="E535" s="81"/>
      <c r="F535" s="82"/>
      <c r="G535" s="83"/>
      <c r="H535" s="13"/>
      <c r="I535" s="13"/>
      <c r="J535" s="14"/>
    </row>
    <row r="536" ht="22.5" customHeight="1">
      <c r="A536" s="80">
        <v>497.0</v>
      </c>
      <c r="B536" s="37"/>
      <c r="C536" s="81"/>
      <c r="D536" s="81"/>
      <c r="E536" s="81"/>
      <c r="F536" s="82"/>
      <c r="G536" s="83"/>
      <c r="H536" s="13"/>
      <c r="I536" s="13"/>
      <c r="J536" s="14"/>
    </row>
    <row r="537" ht="22.5" customHeight="1">
      <c r="A537" s="80">
        <v>498.0</v>
      </c>
      <c r="B537" s="37"/>
      <c r="C537" s="81"/>
      <c r="D537" s="81"/>
      <c r="E537" s="81"/>
      <c r="F537" s="82"/>
      <c r="G537" s="83"/>
      <c r="H537" s="13"/>
      <c r="I537" s="13"/>
      <c r="J537" s="14"/>
    </row>
    <row r="538" ht="22.5" customHeight="1">
      <c r="A538" s="80">
        <v>499.0</v>
      </c>
      <c r="B538" s="37"/>
      <c r="C538" s="81"/>
      <c r="D538" s="81"/>
      <c r="E538" s="81"/>
      <c r="F538" s="82"/>
      <c r="G538" s="83"/>
      <c r="H538" s="13"/>
      <c r="I538" s="13"/>
      <c r="J538" s="14"/>
    </row>
    <row r="539" ht="22.5" customHeight="1">
      <c r="A539" s="80">
        <v>500.0</v>
      </c>
      <c r="B539" s="37"/>
      <c r="C539" s="81"/>
      <c r="D539" s="81"/>
      <c r="E539" s="81"/>
      <c r="F539" s="82"/>
      <c r="G539" s="83"/>
      <c r="H539" s="13"/>
      <c r="I539" s="13"/>
      <c r="J539" s="14"/>
    </row>
    <row r="540" ht="22.5" customHeight="1">
      <c r="A540" s="80">
        <v>501.0</v>
      </c>
      <c r="B540" s="37"/>
      <c r="C540" s="81"/>
      <c r="D540" s="81"/>
      <c r="E540" s="81"/>
      <c r="F540" s="82"/>
      <c r="G540" s="83"/>
      <c r="H540" s="13"/>
      <c r="I540" s="13"/>
      <c r="J540" s="14"/>
    </row>
    <row r="541" ht="22.5" customHeight="1">
      <c r="A541" s="80">
        <v>502.0</v>
      </c>
      <c r="B541" s="37"/>
      <c r="C541" s="81"/>
      <c r="D541" s="81"/>
      <c r="E541" s="81"/>
      <c r="F541" s="82"/>
      <c r="G541" s="83"/>
      <c r="H541" s="13"/>
      <c r="I541" s="13"/>
      <c r="J541" s="14"/>
    </row>
    <row r="542" ht="22.5" customHeight="1">
      <c r="A542" s="80">
        <v>503.0</v>
      </c>
      <c r="B542" s="37"/>
      <c r="C542" s="81"/>
      <c r="D542" s="81"/>
      <c r="E542" s="81"/>
      <c r="F542" s="82"/>
      <c r="G542" s="83"/>
      <c r="H542" s="13"/>
      <c r="I542" s="13"/>
      <c r="J542" s="14"/>
    </row>
    <row r="543" ht="22.5" customHeight="1">
      <c r="A543" s="80">
        <v>504.0</v>
      </c>
      <c r="B543" s="37"/>
      <c r="C543" s="81"/>
      <c r="D543" s="81"/>
      <c r="E543" s="81"/>
      <c r="F543" s="82"/>
      <c r="G543" s="83"/>
      <c r="H543" s="13"/>
      <c r="I543" s="13"/>
      <c r="J543" s="14"/>
    </row>
    <row r="544" ht="22.5" customHeight="1">
      <c r="A544" s="80">
        <v>505.0</v>
      </c>
      <c r="B544" s="37"/>
      <c r="C544" s="81"/>
      <c r="D544" s="81"/>
      <c r="E544" s="81"/>
      <c r="F544" s="82"/>
      <c r="G544" s="83"/>
      <c r="H544" s="13"/>
      <c r="I544" s="13"/>
      <c r="J544" s="14"/>
    </row>
    <row r="545" ht="22.5" customHeight="1">
      <c r="A545" s="80">
        <v>506.0</v>
      </c>
      <c r="B545" s="37"/>
      <c r="C545" s="81"/>
      <c r="D545" s="81"/>
      <c r="E545" s="81"/>
      <c r="F545" s="82"/>
      <c r="G545" s="83"/>
      <c r="H545" s="13"/>
      <c r="I545" s="13"/>
      <c r="J545" s="14"/>
    </row>
    <row r="546" ht="22.5" customHeight="1">
      <c r="A546" s="80">
        <v>507.0</v>
      </c>
      <c r="B546" s="37"/>
      <c r="C546" s="81"/>
      <c r="D546" s="81"/>
      <c r="E546" s="81"/>
      <c r="F546" s="82"/>
      <c r="G546" s="83"/>
      <c r="H546" s="13"/>
      <c r="I546" s="13"/>
      <c r="J546" s="14"/>
    </row>
    <row r="547" ht="22.5" customHeight="1">
      <c r="A547" s="80">
        <v>508.0</v>
      </c>
      <c r="B547" s="37"/>
      <c r="C547" s="81"/>
      <c r="D547" s="81"/>
      <c r="E547" s="81"/>
      <c r="F547" s="82"/>
      <c r="G547" s="83"/>
      <c r="H547" s="13"/>
      <c r="I547" s="13"/>
      <c r="J547" s="14"/>
    </row>
    <row r="548" ht="22.5" customHeight="1">
      <c r="A548" s="80">
        <v>509.0</v>
      </c>
      <c r="B548" s="37"/>
      <c r="C548" s="81"/>
      <c r="D548" s="81"/>
      <c r="E548" s="81"/>
      <c r="F548" s="82"/>
      <c r="G548" s="83"/>
      <c r="H548" s="13"/>
      <c r="I548" s="13"/>
      <c r="J548" s="14"/>
    </row>
    <row r="549" ht="22.5" customHeight="1">
      <c r="A549" s="80">
        <v>510.0</v>
      </c>
      <c r="B549" s="37"/>
      <c r="C549" s="81"/>
      <c r="D549" s="81"/>
      <c r="E549" s="81"/>
      <c r="F549" s="82"/>
      <c r="G549" s="83"/>
      <c r="H549" s="13"/>
      <c r="I549" s="13"/>
      <c r="J549" s="14"/>
    </row>
    <row r="550" ht="22.5" customHeight="1">
      <c r="A550" s="80">
        <v>511.0</v>
      </c>
      <c r="B550" s="37"/>
      <c r="C550" s="81"/>
      <c r="D550" s="81"/>
      <c r="E550" s="81"/>
      <c r="F550" s="82"/>
      <c r="G550" s="83"/>
      <c r="H550" s="13"/>
      <c r="I550" s="13"/>
      <c r="J550" s="14"/>
    </row>
    <row r="551" ht="22.5" customHeight="1">
      <c r="A551" s="80">
        <v>512.0</v>
      </c>
      <c r="B551" s="37"/>
      <c r="C551" s="81"/>
      <c r="D551" s="81"/>
      <c r="E551" s="81"/>
      <c r="F551" s="82"/>
      <c r="G551" s="83"/>
      <c r="H551" s="13"/>
      <c r="I551" s="13"/>
      <c r="J551" s="14"/>
    </row>
    <row r="552" ht="22.5" customHeight="1">
      <c r="A552" s="80">
        <v>513.0</v>
      </c>
      <c r="B552" s="37"/>
      <c r="C552" s="81"/>
      <c r="D552" s="81"/>
      <c r="E552" s="81"/>
      <c r="F552" s="82"/>
      <c r="G552" s="83"/>
      <c r="H552" s="13"/>
      <c r="I552" s="13"/>
      <c r="J552" s="14"/>
    </row>
    <row r="553" ht="22.5" customHeight="1">
      <c r="A553" s="80">
        <v>514.0</v>
      </c>
      <c r="B553" s="37"/>
      <c r="C553" s="81"/>
      <c r="D553" s="81"/>
      <c r="E553" s="81"/>
      <c r="F553" s="82"/>
      <c r="G553" s="83"/>
      <c r="H553" s="13"/>
      <c r="I553" s="13"/>
      <c r="J553" s="14"/>
    </row>
    <row r="554" ht="22.5" customHeight="1">
      <c r="A554" s="80">
        <v>515.0</v>
      </c>
      <c r="B554" s="37"/>
      <c r="C554" s="81"/>
      <c r="D554" s="81"/>
      <c r="E554" s="81"/>
      <c r="F554" s="82"/>
      <c r="G554" s="83"/>
      <c r="H554" s="13"/>
      <c r="I554" s="13"/>
      <c r="J554" s="14"/>
    </row>
    <row r="555" ht="22.5" customHeight="1">
      <c r="A555" s="80">
        <v>516.0</v>
      </c>
      <c r="B555" s="37"/>
      <c r="C555" s="81"/>
      <c r="D555" s="81"/>
      <c r="E555" s="81"/>
      <c r="F555" s="82"/>
      <c r="G555" s="83"/>
      <c r="H555" s="13"/>
      <c r="I555" s="13"/>
      <c r="J555" s="14"/>
    </row>
    <row r="556" ht="22.5" customHeight="1">
      <c r="A556" s="80">
        <v>517.0</v>
      </c>
      <c r="B556" s="37"/>
      <c r="C556" s="81"/>
      <c r="D556" s="81"/>
      <c r="E556" s="81"/>
      <c r="F556" s="82"/>
      <c r="G556" s="83"/>
      <c r="H556" s="13"/>
      <c r="I556" s="13"/>
      <c r="J556" s="14"/>
    </row>
    <row r="557" ht="22.5" customHeight="1">
      <c r="A557" s="80">
        <v>518.0</v>
      </c>
      <c r="B557" s="37"/>
      <c r="C557" s="81"/>
      <c r="D557" s="81"/>
      <c r="E557" s="81"/>
      <c r="F557" s="82"/>
      <c r="G557" s="83"/>
      <c r="H557" s="13"/>
      <c r="I557" s="13"/>
      <c r="J557" s="14"/>
    </row>
    <row r="558" ht="22.5" customHeight="1">
      <c r="A558" s="80">
        <v>519.0</v>
      </c>
      <c r="B558" s="37"/>
      <c r="C558" s="81"/>
      <c r="D558" s="81"/>
      <c r="E558" s="81"/>
      <c r="F558" s="82"/>
      <c r="G558" s="83"/>
      <c r="H558" s="13"/>
      <c r="I558" s="13"/>
      <c r="J558" s="14"/>
    </row>
    <row r="559" ht="22.5" customHeight="1">
      <c r="A559" s="80">
        <v>520.0</v>
      </c>
      <c r="B559" s="37"/>
      <c r="C559" s="81"/>
      <c r="D559" s="81"/>
      <c r="E559" s="81"/>
      <c r="F559" s="82"/>
      <c r="G559" s="83"/>
      <c r="H559" s="13"/>
      <c r="I559" s="13"/>
      <c r="J559" s="14"/>
    </row>
    <row r="560" ht="22.5" customHeight="1">
      <c r="A560" s="80">
        <v>521.0</v>
      </c>
      <c r="B560" s="37"/>
      <c r="C560" s="81"/>
      <c r="D560" s="81"/>
      <c r="E560" s="81"/>
      <c r="F560" s="82"/>
      <c r="G560" s="83"/>
      <c r="H560" s="13"/>
      <c r="I560" s="13"/>
      <c r="J560" s="14"/>
    </row>
    <row r="561" ht="22.5" customHeight="1">
      <c r="A561" s="80">
        <v>522.0</v>
      </c>
      <c r="B561" s="37"/>
      <c r="C561" s="81"/>
      <c r="D561" s="81"/>
      <c r="E561" s="81"/>
      <c r="F561" s="82"/>
      <c r="G561" s="83"/>
      <c r="H561" s="13"/>
      <c r="I561" s="13"/>
      <c r="J561" s="14"/>
    </row>
    <row r="562" ht="22.5" customHeight="1">
      <c r="A562" s="80">
        <v>523.0</v>
      </c>
      <c r="B562" s="37"/>
      <c r="C562" s="81"/>
      <c r="D562" s="81"/>
      <c r="E562" s="81"/>
      <c r="F562" s="82"/>
      <c r="G562" s="83"/>
      <c r="H562" s="13"/>
      <c r="I562" s="13"/>
      <c r="J562" s="14"/>
    </row>
    <row r="563" ht="22.5" customHeight="1">
      <c r="A563" s="80">
        <v>524.0</v>
      </c>
      <c r="B563" s="37"/>
      <c r="C563" s="81"/>
      <c r="D563" s="81"/>
      <c r="E563" s="81"/>
      <c r="F563" s="82"/>
      <c r="G563" s="83"/>
      <c r="H563" s="13"/>
      <c r="I563" s="13"/>
      <c r="J563" s="14"/>
    </row>
    <row r="564" ht="22.5" customHeight="1">
      <c r="A564" s="80">
        <v>525.0</v>
      </c>
      <c r="B564" s="37"/>
      <c r="C564" s="81"/>
      <c r="D564" s="81"/>
      <c r="E564" s="81"/>
      <c r="F564" s="82"/>
      <c r="G564" s="83"/>
      <c r="H564" s="13"/>
      <c r="I564" s="13"/>
      <c r="J564" s="14"/>
    </row>
    <row r="565" ht="22.5" customHeight="1">
      <c r="A565" s="80">
        <v>526.0</v>
      </c>
      <c r="B565" s="37"/>
      <c r="C565" s="81"/>
      <c r="D565" s="81"/>
      <c r="E565" s="81"/>
      <c r="F565" s="82"/>
      <c r="G565" s="83"/>
      <c r="H565" s="13"/>
      <c r="I565" s="13"/>
      <c r="J565" s="14"/>
    </row>
    <row r="566" ht="22.5" customHeight="1">
      <c r="A566" s="80">
        <v>527.0</v>
      </c>
      <c r="B566" s="37"/>
      <c r="C566" s="81"/>
      <c r="D566" s="81"/>
      <c r="E566" s="81"/>
      <c r="F566" s="82"/>
      <c r="G566" s="83"/>
      <c r="H566" s="13"/>
      <c r="I566" s="13"/>
      <c r="J566" s="14"/>
    </row>
    <row r="567" ht="22.5" customHeight="1">
      <c r="A567" s="80">
        <v>528.0</v>
      </c>
      <c r="B567" s="37"/>
      <c r="C567" s="81"/>
      <c r="D567" s="81"/>
      <c r="E567" s="81"/>
      <c r="F567" s="82"/>
      <c r="G567" s="83"/>
      <c r="H567" s="13"/>
      <c r="I567" s="13"/>
      <c r="J567" s="14"/>
    </row>
    <row r="568" ht="22.5" customHeight="1">
      <c r="A568" s="80">
        <v>529.0</v>
      </c>
      <c r="B568" s="37"/>
      <c r="C568" s="81"/>
      <c r="D568" s="81"/>
      <c r="E568" s="81"/>
      <c r="F568" s="82"/>
      <c r="G568" s="83"/>
      <c r="H568" s="13"/>
      <c r="I568" s="13"/>
      <c r="J568" s="14"/>
    </row>
    <row r="569" ht="22.5" customHeight="1">
      <c r="A569" s="80">
        <v>530.0</v>
      </c>
      <c r="B569" s="37"/>
      <c r="C569" s="81"/>
      <c r="D569" s="81"/>
      <c r="E569" s="81"/>
      <c r="F569" s="82"/>
      <c r="G569" s="83"/>
      <c r="H569" s="13"/>
      <c r="I569" s="13"/>
      <c r="J569" s="14"/>
    </row>
    <row r="570" ht="22.5" customHeight="1">
      <c r="A570" s="80">
        <v>531.0</v>
      </c>
      <c r="B570" s="37"/>
      <c r="C570" s="81"/>
      <c r="D570" s="81"/>
      <c r="E570" s="81"/>
      <c r="F570" s="82"/>
      <c r="G570" s="83"/>
      <c r="H570" s="13"/>
      <c r="I570" s="13"/>
      <c r="J570" s="14"/>
    </row>
    <row r="571" ht="22.5" customHeight="1">
      <c r="A571" s="80">
        <v>532.0</v>
      </c>
      <c r="B571" s="37"/>
      <c r="C571" s="81"/>
      <c r="D571" s="81"/>
      <c r="E571" s="81"/>
      <c r="F571" s="82"/>
      <c r="G571" s="83"/>
      <c r="H571" s="13"/>
      <c r="I571" s="13"/>
      <c r="J571" s="14"/>
    </row>
    <row r="572" ht="22.5" customHeight="1">
      <c r="A572" s="80">
        <v>533.0</v>
      </c>
      <c r="B572" s="37"/>
      <c r="C572" s="81"/>
      <c r="D572" s="81"/>
      <c r="E572" s="81"/>
      <c r="F572" s="82"/>
      <c r="G572" s="83"/>
      <c r="H572" s="13"/>
      <c r="I572" s="13"/>
      <c r="J572" s="14"/>
    </row>
    <row r="573" ht="22.5" customHeight="1">
      <c r="A573" s="80">
        <v>534.0</v>
      </c>
      <c r="B573" s="37"/>
      <c r="C573" s="81"/>
      <c r="D573" s="81"/>
      <c r="E573" s="81"/>
      <c r="F573" s="82"/>
      <c r="G573" s="83"/>
      <c r="H573" s="13"/>
      <c r="I573" s="13"/>
      <c r="J573" s="14"/>
    </row>
    <row r="574" ht="22.5" customHeight="1">
      <c r="A574" s="80">
        <v>535.0</v>
      </c>
      <c r="B574" s="37"/>
      <c r="C574" s="81"/>
      <c r="D574" s="81"/>
      <c r="E574" s="81"/>
      <c r="F574" s="82"/>
      <c r="G574" s="83"/>
      <c r="H574" s="13"/>
      <c r="I574" s="13"/>
      <c r="J574" s="14"/>
    </row>
    <row r="575" ht="22.5" customHeight="1">
      <c r="A575" s="80">
        <v>536.0</v>
      </c>
      <c r="B575" s="37"/>
      <c r="C575" s="81"/>
      <c r="D575" s="81"/>
      <c r="E575" s="81"/>
      <c r="F575" s="82"/>
      <c r="G575" s="83"/>
      <c r="H575" s="13"/>
      <c r="I575" s="13"/>
      <c r="J575" s="14"/>
    </row>
    <row r="576" ht="22.5" customHeight="1">
      <c r="A576" s="80">
        <v>537.0</v>
      </c>
      <c r="B576" s="37"/>
      <c r="C576" s="81"/>
      <c r="D576" s="81"/>
      <c r="E576" s="81"/>
      <c r="F576" s="82"/>
      <c r="G576" s="83"/>
      <c r="H576" s="13"/>
      <c r="I576" s="13"/>
      <c r="J576" s="14"/>
    </row>
    <row r="577" ht="22.5" customHeight="1">
      <c r="A577" s="80">
        <v>538.0</v>
      </c>
      <c r="B577" s="37"/>
      <c r="C577" s="81"/>
      <c r="D577" s="81"/>
      <c r="E577" s="81"/>
      <c r="F577" s="82"/>
      <c r="G577" s="83"/>
      <c r="H577" s="13"/>
      <c r="I577" s="13"/>
      <c r="J577" s="14"/>
    </row>
    <row r="578" ht="22.5" customHeight="1">
      <c r="A578" s="80">
        <v>539.0</v>
      </c>
      <c r="B578" s="37"/>
      <c r="C578" s="81"/>
      <c r="D578" s="81"/>
      <c r="E578" s="81"/>
      <c r="F578" s="82"/>
      <c r="G578" s="83"/>
      <c r="H578" s="13"/>
      <c r="I578" s="13"/>
      <c r="J578" s="14"/>
    </row>
    <row r="579" ht="22.5" customHeight="1">
      <c r="A579" s="80">
        <v>540.0</v>
      </c>
      <c r="B579" s="37"/>
      <c r="C579" s="81"/>
      <c r="D579" s="81"/>
      <c r="E579" s="81"/>
      <c r="F579" s="82"/>
      <c r="G579" s="83"/>
      <c r="H579" s="13"/>
      <c r="I579" s="13"/>
      <c r="J579" s="14"/>
    </row>
    <row r="580" ht="22.5" customHeight="1">
      <c r="A580" s="80">
        <v>541.0</v>
      </c>
      <c r="B580" s="37"/>
      <c r="C580" s="81"/>
      <c r="D580" s="81"/>
      <c r="E580" s="81"/>
      <c r="F580" s="82"/>
      <c r="G580" s="83"/>
      <c r="H580" s="13"/>
      <c r="I580" s="13"/>
      <c r="J580" s="14"/>
    </row>
    <row r="581" ht="22.5" customHeight="1">
      <c r="A581" s="80">
        <v>542.0</v>
      </c>
      <c r="B581" s="37"/>
      <c r="C581" s="81"/>
      <c r="D581" s="81"/>
      <c r="E581" s="81"/>
      <c r="F581" s="82"/>
      <c r="G581" s="83"/>
      <c r="H581" s="13"/>
      <c r="I581" s="13"/>
      <c r="J581" s="14"/>
    </row>
    <row r="582" ht="22.5" customHeight="1">
      <c r="A582" s="80">
        <v>543.0</v>
      </c>
      <c r="B582" s="37"/>
      <c r="C582" s="81"/>
      <c r="D582" s="81"/>
      <c r="E582" s="81"/>
      <c r="F582" s="82"/>
      <c r="G582" s="83"/>
      <c r="H582" s="13"/>
      <c r="I582" s="13"/>
      <c r="J582" s="14"/>
    </row>
    <row r="583" ht="22.5" customHeight="1">
      <c r="A583" s="80">
        <v>544.0</v>
      </c>
      <c r="B583" s="37"/>
      <c r="C583" s="81"/>
      <c r="D583" s="81"/>
      <c r="E583" s="81"/>
      <c r="F583" s="82"/>
      <c r="G583" s="83"/>
      <c r="H583" s="13"/>
      <c r="I583" s="13"/>
      <c r="J583" s="14"/>
    </row>
    <row r="584" ht="22.5" customHeight="1">
      <c r="A584" s="80">
        <v>545.0</v>
      </c>
      <c r="B584" s="37"/>
      <c r="C584" s="81"/>
      <c r="D584" s="81"/>
      <c r="E584" s="81"/>
      <c r="F584" s="82"/>
      <c r="G584" s="83"/>
      <c r="H584" s="13"/>
      <c r="I584" s="13"/>
      <c r="J584" s="14"/>
    </row>
    <row r="585" ht="22.5" customHeight="1">
      <c r="A585" s="80">
        <v>546.0</v>
      </c>
      <c r="B585" s="37"/>
      <c r="C585" s="81"/>
      <c r="D585" s="81"/>
      <c r="E585" s="81"/>
      <c r="F585" s="82"/>
      <c r="G585" s="83"/>
      <c r="H585" s="13"/>
      <c r="I585" s="13"/>
      <c r="J585" s="14"/>
    </row>
    <row r="586" ht="22.5" customHeight="1">
      <c r="A586" s="80">
        <v>547.0</v>
      </c>
      <c r="B586" s="37"/>
      <c r="C586" s="81"/>
      <c r="D586" s="81"/>
      <c r="E586" s="81"/>
      <c r="F586" s="82"/>
      <c r="G586" s="83"/>
      <c r="H586" s="13"/>
      <c r="I586" s="13"/>
      <c r="J586" s="14"/>
    </row>
    <row r="587" ht="22.5" customHeight="1">
      <c r="A587" s="80">
        <v>548.0</v>
      </c>
      <c r="B587" s="37"/>
      <c r="C587" s="81"/>
      <c r="D587" s="81"/>
      <c r="E587" s="81"/>
      <c r="F587" s="82"/>
      <c r="G587" s="83"/>
      <c r="H587" s="13"/>
      <c r="I587" s="13"/>
      <c r="J587" s="14"/>
    </row>
    <row r="588" ht="22.5" customHeight="1">
      <c r="A588" s="80">
        <v>549.0</v>
      </c>
      <c r="B588" s="37"/>
      <c r="C588" s="81"/>
      <c r="D588" s="81"/>
      <c r="E588" s="81"/>
      <c r="F588" s="82"/>
      <c r="G588" s="83"/>
      <c r="H588" s="13"/>
      <c r="I588" s="13"/>
      <c r="J588" s="14"/>
    </row>
    <row r="589" ht="22.5" customHeight="1">
      <c r="A589" s="80">
        <v>550.0</v>
      </c>
      <c r="B589" s="37"/>
      <c r="C589" s="81"/>
      <c r="D589" s="81"/>
      <c r="E589" s="81"/>
      <c r="F589" s="82"/>
      <c r="G589" s="83"/>
      <c r="H589" s="13"/>
      <c r="I589" s="13"/>
      <c r="J589" s="14"/>
    </row>
    <row r="590" ht="22.5" customHeight="1"/>
    <row r="591" ht="22.5" customHeight="1"/>
    <row r="592" ht="22.5" customHeight="1"/>
    <row r="593" ht="22.5" customHeight="1"/>
    <row r="594" ht="22.5" customHeight="1"/>
    <row r="595" ht="22.5" customHeight="1"/>
    <row r="596" ht="22.5" customHeight="1"/>
    <row r="597" ht="22.5" customHeight="1"/>
    <row r="598" ht="22.5" customHeight="1"/>
    <row r="599" ht="22.5" customHeight="1"/>
    <row r="600" ht="22.5" customHeight="1"/>
    <row r="601" ht="22.5" customHeight="1"/>
    <row r="602" ht="22.5" customHeight="1"/>
    <row r="603" ht="22.5" customHeight="1"/>
    <row r="604" ht="22.5" customHeight="1"/>
    <row r="605" ht="22.5" customHeight="1"/>
    <row r="606" ht="22.5" customHeight="1"/>
    <row r="607" ht="22.5" customHeight="1"/>
    <row r="608" ht="22.5" customHeight="1"/>
    <row r="609" ht="22.5" customHeight="1"/>
    <row r="610" ht="22.5" customHeight="1"/>
    <row r="611" ht="22.5" customHeight="1"/>
    <row r="612" ht="22.5" customHeight="1"/>
    <row r="613" ht="22.5" customHeight="1"/>
    <row r="614" ht="22.5" customHeight="1"/>
    <row r="615" ht="22.5" customHeight="1"/>
    <row r="616" ht="22.5" customHeight="1"/>
    <row r="617" ht="22.5" customHeight="1"/>
    <row r="618" ht="22.5" customHeight="1"/>
    <row r="619" ht="22.5" customHeight="1"/>
    <row r="620" ht="22.5" customHeight="1"/>
    <row r="621" ht="22.5" customHeight="1"/>
    <row r="622" ht="22.5" customHeight="1"/>
    <row r="623" ht="22.5" customHeight="1"/>
    <row r="624" ht="22.5" customHeight="1"/>
    <row r="625" ht="22.5" customHeight="1"/>
    <row r="626" ht="22.5" customHeight="1"/>
    <row r="627" ht="22.5" customHeight="1"/>
    <row r="628" ht="22.5" customHeight="1"/>
    <row r="629" ht="22.5" customHeight="1"/>
    <row r="630" ht="22.5" customHeight="1"/>
    <row r="631" ht="22.5" customHeight="1"/>
    <row r="632" ht="22.5" customHeight="1"/>
    <row r="633" ht="22.5" customHeight="1"/>
    <row r="634" ht="22.5" customHeight="1"/>
    <row r="635" ht="22.5" customHeight="1"/>
    <row r="636" ht="22.5" customHeight="1"/>
    <row r="637" ht="22.5" customHeight="1"/>
    <row r="638" ht="22.5" customHeight="1"/>
    <row r="639" ht="22.5" customHeight="1"/>
    <row r="640" ht="22.5" customHeight="1"/>
    <row r="641" ht="22.5" customHeight="1"/>
    <row r="642" ht="22.5" customHeight="1"/>
    <row r="643" ht="22.5" customHeight="1"/>
    <row r="644" ht="22.5" customHeight="1"/>
    <row r="645" ht="22.5" customHeight="1"/>
    <row r="646" ht="22.5" customHeight="1"/>
    <row r="647" ht="22.5" customHeight="1"/>
    <row r="648" ht="22.5" customHeight="1"/>
    <row r="649" ht="22.5" customHeight="1"/>
    <row r="650" ht="22.5" customHeight="1"/>
    <row r="651" ht="22.5" customHeight="1"/>
    <row r="652" ht="22.5" customHeight="1"/>
    <row r="653" ht="22.5" customHeight="1"/>
    <row r="654" ht="22.5" customHeight="1"/>
    <row r="655" ht="22.5" customHeight="1"/>
    <row r="656" ht="22.5" customHeight="1"/>
    <row r="657" ht="22.5" customHeight="1"/>
    <row r="658" ht="22.5" customHeight="1"/>
    <row r="659" ht="22.5" customHeight="1"/>
    <row r="660" ht="22.5" customHeight="1"/>
    <row r="661" ht="22.5" customHeight="1"/>
    <row r="662" ht="22.5" customHeight="1"/>
    <row r="663" ht="22.5" customHeight="1"/>
    <row r="664" ht="22.5" customHeight="1"/>
    <row r="665" ht="22.5" customHeight="1"/>
    <row r="666" ht="22.5" customHeight="1"/>
    <row r="667" ht="22.5" customHeight="1"/>
    <row r="668" ht="22.5" customHeight="1"/>
    <row r="669" ht="22.5" customHeight="1"/>
    <row r="670" ht="22.5" customHeight="1"/>
    <row r="671" ht="22.5" customHeight="1"/>
    <row r="672" ht="22.5" customHeight="1"/>
    <row r="673" ht="22.5" customHeight="1"/>
    <row r="674" ht="22.5" customHeight="1"/>
    <row r="675" ht="22.5" customHeight="1"/>
    <row r="676" ht="22.5" customHeight="1"/>
    <row r="677" ht="22.5" customHeight="1"/>
    <row r="678" ht="22.5" customHeight="1"/>
    <row r="679" ht="22.5" customHeight="1"/>
    <row r="680" ht="22.5" customHeight="1"/>
    <row r="681" ht="22.5" customHeight="1"/>
    <row r="682" ht="22.5" customHeight="1"/>
    <row r="683" ht="22.5" customHeight="1"/>
    <row r="684" ht="22.5" customHeight="1"/>
    <row r="685" ht="22.5" customHeight="1"/>
    <row r="686" ht="22.5" customHeight="1"/>
    <row r="687" ht="22.5" customHeight="1"/>
    <row r="688" ht="22.5" customHeight="1"/>
    <row r="689" ht="22.5" customHeight="1"/>
    <row r="690" ht="22.5" customHeight="1"/>
    <row r="691" ht="22.5" customHeight="1"/>
    <row r="692" ht="22.5" customHeight="1"/>
    <row r="693" ht="22.5" customHeight="1"/>
    <row r="694" ht="22.5" customHeight="1"/>
    <row r="695" ht="22.5" customHeight="1"/>
    <row r="696" ht="22.5" customHeight="1"/>
    <row r="697" ht="22.5" customHeight="1"/>
    <row r="698" ht="22.5" customHeight="1"/>
    <row r="699" ht="22.5" customHeight="1"/>
    <row r="700" ht="22.5" customHeight="1"/>
    <row r="701" ht="22.5" customHeight="1"/>
    <row r="702" ht="22.5" customHeight="1"/>
    <row r="703" ht="22.5" customHeight="1"/>
    <row r="704" ht="22.5" customHeight="1"/>
    <row r="705" ht="22.5" customHeight="1"/>
    <row r="706" ht="22.5" customHeight="1"/>
    <row r="707" ht="22.5" customHeight="1"/>
    <row r="708" ht="22.5" customHeight="1"/>
    <row r="709" ht="22.5" customHeight="1"/>
    <row r="710" ht="22.5" customHeight="1"/>
    <row r="711" ht="22.5" customHeight="1"/>
    <row r="712" ht="22.5" customHeight="1"/>
    <row r="713" ht="22.5" customHeight="1"/>
    <row r="714" ht="22.5" customHeight="1"/>
    <row r="715" ht="22.5" customHeight="1"/>
    <row r="716" ht="22.5" customHeight="1"/>
    <row r="717" ht="22.5" customHeight="1"/>
    <row r="718" ht="22.5" customHeight="1"/>
    <row r="719" ht="22.5" customHeight="1"/>
    <row r="720" ht="22.5" customHeight="1"/>
    <row r="721" ht="22.5" customHeight="1"/>
    <row r="722" ht="22.5" customHeight="1"/>
    <row r="723" ht="22.5" customHeight="1"/>
    <row r="724" ht="22.5" customHeight="1"/>
    <row r="725" ht="22.5" customHeight="1"/>
    <row r="726" ht="22.5" customHeight="1"/>
    <row r="727" ht="22.5" customHeight="1"/>
    <row r="728" ht="22.5" customHeight="1"/>
    <row r="729" ht="22.5" customHeight="1"/>
    <row r="730" ht="22.5" customHeight="1"/>
    <row r="731" ht="22.5" customHeight="1"/>
    <row r="732" ht="22.5" customHeight="1"/>
    <row r="733" ht="22.5" customHeight="1"/>
    <row r="734" ht="22.5" customHeight="1"/>
    <row r="735" ht="22.5" customHeight="1"/>
    <row r="736" ht="22.5" customHeight="1"/>
    <row r="737" ht="22.5" customHeight="1"/>
    <row r="738" ht="22.5" customHeight="1"/>
    <row r="739" ht="22.5" customHeight="1"/>
    <row r="740" ht="22.5" customHeight="1"/>
    <row r="741" ht="22.5" customHeight="1"/>
    <row r="742" ht="22.5" customHeight="1"/>
    <row r="743" ht="22.5" customHeight="1"/>
    <row r="744" ht="22.5" customHeight="1"/>
    <row r="745" ht="22.5" customHeight="1"/>
    <row r="746" ht="22.5" customHeight="1"/>
    <row r="747" ht="22.5" customHeight="1"/>
    <row r="748" ht="22.5" customHeight="1"/>
    <row r="749" ht="22.5" customHeight="1"/>
    <row r="750" ht="22.5" customHeight="1"/>
    <row r="751" ht="22.5" customHeight="1"/>
    <row r="752" ht="22.5" customHeight="1"/>
    <row r="753" ht="22.5" customHeight="1"/>
    <row r="754" ht="22.5" customHeight="1"/>
    <row r="755" ht="22.5" customHeight="1"/>
    <row r="756" ht="22.5" customHeight="1"/>
    <row r="757" ht="22.5" customHeight="1"/>
    <row r="758" ht="22.5" customHeight="1"/>
    <row r="759" ht="22.5" customHeight="1"/>
    <row r="760" ht="22.5" customHeight="1"/>
    <row r="761" ht="22.5" customHeight="1"/>
    <row r="762" ht="22.5" customHeight="1"/>
    <row r="763" ht="22.5" customHeight="1"/>
    <row r="764" ht="22.5" customHeight="1"/>
    <row r="765" ht="22.5" customHeight="1"/>
    <row r="766" ht="22.5" customHeight="1"/>
    <row r="767" ht="22.5" customHeight="1"/>
    <row r="768" ht="22.5" customHeight="1"/>
    <row r="769" ht="22.5" customHeight="1"/>
    <row r="770" ht="22.5" customHeight="1"/>
    <row r="771" ht="22.5" customHeight="1"/>
    <row r="772" ht="22.5" customHeight="1"/>
    <row r="773" ht="22.5" customHeight="1"/>
    <row r="774" ht="22.5" customHeight="1"/>
    <row r="775" ht="22.5" customHeight="1"/>
    <row r="776" ht="22.5" customHeight="1"/>
    <row r="777" ht="22.5" customHeight="1"/>
    <row r="778" ht="22.5" customHeight="1"/>
    <row r="779" ht="22.5" customHeight="1"/>
    <row r="780" ht="22.5" customHeight="1"/>
    <row r="781" ht="22.5" customHeight="1"/>
    <row r="782" ht="22.5" customHeight="1"/>
    <row r="783" ht="22.5" customHeight="1"/>
    <row r="784" ht="22.5" customHeight="1"/>
    <row r="785" ht="22.5" customHeight="1"/>
    <row r="786" ht="22.5" customHeight="1"/>
    <row r="787" ht="22.5" customHeight="1"/>
    <row r="788" ht="22.5" customHeight="1"/>
    <row r="789" ht="22.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  <row r="1001" ht="15.75" customHeight="1"/>
    <row r="1002" ht="15.75" customHeight="1"/>
    <row r="1003" ht="15.75" customHeight="1"/>
    <row r="1004" ht="15.75" customHeight="1"/>
    <row r="1005" ht="15.75" customHeight="1"/>
    <row r="1006" ht="15.75" customHeight="1"/>
    <row r="1007" ht="15.75" customHeight="1"/>
  </sheetData>
  <mergeCells count="613">
    <mergeCell ref="G316:J316"/>
    <mergeCell ref="G317:J317"/>
    <mergeCell ref="G318:J318"/>
    <mergeCell ref="G319:J319"/>
    <mergeCell ref="G320:J320"/>
    <mergeCell ref="G321:J321"/>
    <mergeCell ref="G322:J322"/>
    <mergeCell ref="G323:J323"/>
    <mergeCell ref="G324:J324"/>
    <mergeCell ref="G325:J325"/>
    <mergeCell ref="G326:J326"/>
    <mergeCell ref="G327:J327"/>
    <mergeCell ref="G328:J328"/>
    <mergeCell ref="G329:J329"/>
    <mergeCell ref="G330:J330"/>
    <mergeCell ref="G331:J331"/>
    <mergeCell ref="G332:J332"/>
    <mergeCell ref="G333:J333"/>
    <mergeCell ref="G334:J334"/>
    <mergeCell ref="G335:J335"/>
    <mergeCell ref="G336:J336"/>
    <mergeCell ref="G337:J337"/>
    <mergeCell ref="G338:J338"/>
    <mergeCell ref="G339:J339"/>
    <mergeCell ref="G340:J340"/>
    <mergeCell ref="G341:J341"/>
    <mergeCell ref="G342:J342"/>
    <mergeCell ref="G343:J343"/>
    <mergeCell ref="G344:J344"/>
    <mergeCell ref="G345:J345"/>
    <mergeCell ref="G346:J346"/>
    <mergeCell ref="G347:J347"/>
    <mergeCell ref="G348:J348"/>
    <mergeCell ref="G349:J349"/>
    <mergeCell ref="G350:J350"/>
    <mergeCell ref="G351:J351"/>
    <mergeCell ref="G352:J352"/>
    <mergeCell ref="G353:J353"/>
    <mergeCell ref="G354:J354"/>
    <mergeCell ref="G355:J355"/>
    <mergeCell ref="G356:J356"/>
    <mergeCell ref="G357:J357"/>
    <mergeCell ref="G358:J358"/>
    <mergeCell ref="G359:J359"/>
    <mergeCell ref="G360:J360"/>
    <mergeCell ref="G361:J361"/>
    <mergeCell ref="G362:J362"/>
    <mergeCell ref="G363:J363"/>
    <mergeCell ref="G364:J364"/>
    <mergeCell ref="G365:J365"/>
    <mergeCell ref="G366:J366"/>
    <mergeCell ref="G367:J367"/>
    <mergeCell ref="G368:J368"/>
    <mergeCell ref="G369:J369"/>
    <mergeCell ref="G370:J370"/>
    <mergeCell ref="G371:J371"/>
    <mergeCell ref="G372:J372"/>
    <mergeCell ref="G373:J373"/>
    <mergeCell ref="G374:J374"/>
    <mergeCell ref="G375:J375"/>
    <mergeCell ref="G376:J376"/>
    <mergeCell ref="G377:J377"/>
    <mergeCell ref="G378:J378"/>
    <mergeCell ref="G379:J379"/>
    <mergeCell ref="G380:J380"/>
    <mergeCell ref="G381:J381"/>
    <mergeCell ref="G382:J382"/>
    <mergeCell ref="G383:J383"/>
    <mergeCell ref="G384:J384"/>
    <mergeCell ref="G385:J385"/>
    <mergeCell ref="G386:J386"/>
    <mergeCell ref="G387:J387"/>
    <mergeCell ref="G388:J388"/>
    <mergeCell ref="G389:J389"/>
    <mergeCell ref="G390:J390"/>
    <mergeCell ref="G391:J391"/>
    <mergeCell ref="G392:J392"/>
    <mergeCell ref="G393:J393"/>
    <mergeCell ref="G394:J394"/>
    <mergeCell ref="G395:J395"/>
    <mergeCell ref="G396:J396"/>
    <mergeCell ref="G397:J397"/>
    <mergeCell ref="G398:J398"/>
    <mergeCell ref="G399:J399"/>
    <mergeCell ref="G400:J400"/>
    <mergeCell ref="G401:J401"/>
    <mergeCell ref="G402:J402"/>
    <mergeCell ref="G403:J403"/>
    <mergeCell ref="G404:J404"/>
    <mergeCell ref="G405:J405"/>
    <mergeCell ref="G406:J406"/>
    <mergeCell ref="G407:J407"/>
    <mergeCell ref="G408:J408"/>
    <mergeCell ref="G409:J409"/>
    <mergeCell ref="G410:J410"/>
    <mergeCell ref="G411:J411"/>
    <mergeCell ref="G412:J412"/>
    <mergeCell ref="G413:J413"/>
    <mergeCell ref="G414:J414"/>
    <mergeCell ref="G415:J415"/>
    <mergeCell ref="G416:J416"/>
    <mergeCell ref="G417:J417"/>
    <mergeCell ref="G418:J418"/>
    <mergeCell ref="G419:J419"/>
    <mergeCell ref="G420:J420"/>
    <mergeCell ref="G421:J421"/>
    <mergeCell ref="G422:J422"/>
    <mergeCell ref="G423:J423"/>
    <mergeCell ref="G424:J424"/>
    <mergeCell ref="G425:J425"/>
    <mergeCell ref="G426:J426"/>
    <mergeCell ref="G427:J427"/>
    <mergeCell ref="G428:J428"/>
    <mergeCell ref="G429:J429"/>
    <mergeCell ref="G430:J430"/>
    <mergeCell ref="G431:J431"/>
    <mergeCell ref="G432:J432"/>
    <mergeCell ref="G433:J433"/>
    <mergeCell ref="G434:J434"/>
    <mergeCell ref="G435:J435"/>
    <mergeCell ref="G436:J436"/>
    <mergeCell ref="G437:J437"/>
    <mergeCell ref="G438:J438"/>
    <mergeCell ref="G439:J439"/>
    <mergeCell ref="G440:J440"/>
    <mergeCell ref="G441:J441"/>
    <mergeCell ref="G442:J442"/>
    <mergeCell ref="G443:J443"/>
    <mergeCell ref="G444:J444"/>
    <mergeCell ref="G445:J445"/>
    <mergeCell ref="G446:J446"/>
    <mergeCell ref="G447:J447"/>
    <mergeCell ref="G448:J448"/>
    <mergeCell ref="G449:J449"/>
    <mergeCell ref="G450:J450"/>
    <mergeCell ref="G451:J451"/>
    <mergeCell ref="G452:J452"/>
    <mergeCell ref="G453:J453"/>
    <mergeCell ref="G454:J454"/>
    <mergeCell ref="G455:J455"/>
    <mergeCell ref="G456:J456"/>
    <mergeCell ref="G457:J457"/>
    <mergeCell ref="G458:J458"/>
    <mergeCell ref="G459:J459"/>
    <mergeCell ref="G460:J460"/>
    <mergeCell ref="G461:J461"/>
    <mergeCell ref="G462:J462"/>
    <mergeCell ref="G463:J463"/>
    <mergeCell ref="G464:J464"/>
    <mergeCell ref="G465:J465"/>
    <mergeCell ref="G466:J466"/>
    <mergeCell ref="G467:J467"/>
    <mergeCell ref="G468:J468"/>
    <mergeCell ref="G469:J469"/>
    <mergeCell ref="G470:J470"/>
    <mergeCell ref="G471:J471"/>
    <mergeCell ref="G472:J472"/>
    <mergeCell ref="G473:J473"/>
    <mergeCell ref="G474:J474"/>
    <mergeCell ref="G475:J475"/>
    <mergeCell ref="G476:J476"/>
    <mergeCell ref="G477:J477"/>
    <mergeCell ref="G478:J478"/>
    <mergeCell ref="G479:J479"/>
    <mergeCell ref="G480:J480"/>
    <mergeCell ref="G481:J481"/>
    <mergeCell ref="G482:J482"/>
    <mergeCell ref="G483:J483"/>
    <mergeCell ref="G484:J484"/>
    <mergeCell ref="G485:J485"/>
    <mergeCell ref="G486:J486"/>
    <mergeCell ref="G487:J487"/>
    <mergeCell ref="G488:J488"/>
    <mergeCell ref="G489:J489"/>
    <mergeCell ref="G490:J490"/>
    <mergeCell ref="G491:J491"/>
    <mergeCell ref="G492:J492"/>
    <mergeCell ref="G493:J493"/>
    <mergeCell ref="G494:J494"/>
    <mergeCell ref="G495:J495"/>
    <mergeCell ref="G496:J496"/>
    <mergeCell ref="G497:J497"/>
    <mergeCell ref="G498:J498"/>
    <mergeCell ref="G499:J499"/>
    <mergeCell ref="G500:J500"/>
    <mergeCell ref="G501:J501"/>
    <mergeCell ref="G502:J502"/>
    <mergeCell ref="G503:J503"/>
    <mergeCell ref="G504:J504"/>
    <mergeCell ref="G505:J505"/>
    <mergeCell ref="G506:J506"/>
    <mergeCell ref="G507:J507"/>
    <mergeCell ref="G508:J508"/>
    <mergeCell ref="G509:J509"/>
    <mergeCell ref="G510:J510"/>
    <mergeCell ref="G511:J511"/>
    <mergeCell ref="G561:J561"/>
    <mergeCell ref="G562:J562"/>
    <mergeCell ref="G563:J563"/>
    <mergeCell ref="G564:J564"/>
    <mergeCell ref="G565:J565"/>
    <mergeCell ref="G566:J566"/>
    <mergeCell ref="G567:J567"/>
    <mergeCell ref="G568:J568"/>
    <mergeCell ref="G569:J569"/>
    <mergeCell ref="G570:J570"/>
    <mergeCell ref="G571:J571"/>
    <mergeCell ref="G572:J572"/>
    <mergeCell ref="G573:J573"/>
    <mergeCell ref="G574:J574"/>
    <mergeCell ref="G582:J582"/>
    <mergeCell ref="G583:J583"/>
    <mergeCell ref="G584:J584"/>
    <mergeCell ref="G585:J585"/>
    <mergeCell ref="G586:J586"/>
    <mergeCell ref="G587:J587"/>
    <mergeCell ref="G588:J588"/>
    <mergeCell ref="G589:J589"/>
    <mergeCell ref="G575:J575"/>
    <mergeCell ref="G576:J576"/>
    <mergeCell ref="G577:J577"/>
    <mergeCell ref="G578:J578"/>
    <mergeCell ref="G579:J579"/>
    <mergeCell ref="G580:J580"/>
    <mergeCell ref="G581:J581"/>
    <mergeCell ref="G512:J512"/>
    <mergeCell ref="G513:J513"/>
    <mergeCell ref="G514:J514"/>
    <mergeCell ref="G515:J515"/>
    <mergeCell ref="G516:J516"/>
    <mergeCell ref="G517:J517"/>
    <mergeCell ref="G518:J518"/>
    <mergeCell ref="G519:J519"/>
    <mergeCell ref="G520:J520"/>
    <mergeCell ref="G521:J521"/>
    <mergeCell ref="G522:J522"/>
    <mergeCell ref="G523:J523"/>
    <mergeCell ref="G524:J524"/>
    <mergeCell ref="G525:J525"/>
    <mergeCell ref="G526:J526"/>
    <mergeCell ref="G527:J527"/>
    <mergeCell ref="G528:J528"/>
    <mergeCell ref="G529:J529"/>
    <mergeCell ref="G530:J530"/>
    <mergeCell ref="G531:J531"/>
    <mergeCell ref="G532:J532"/>
    <mergeCell ref="G533:J533"/>
    <mergeCell ref="G534:J534"/>
    <mergeCell ref="G535:J535"/>
    <mergeCell ref="G536:J536"/>
    <mergeCell ref="G537:J537"/>
    <mergeCell ref="G538:J538"/>
    <mergeCell ref="G539:J539"/>
    <mergeCell ref="G540:J540"/>
    <mergeCell ref="G541:J541"/>
    <mergeCell ref="G542:J542"/>
    <mergeCell ref="G543:J543"/>
    <mergeCell ref="G544:J544"/>
    <mergeCell ref="G545:J545"/>
    <mergeCell ref="G546:J546"/>
    <mergeCell ref="G547:J547"/>
    <mergeCell ref="G548:J548"/>
    <mergeCell ref="G549:J549"/>
    <mergeCell ref="G550:J550"/>
    <mergeCell ref="G551:J551"/>
    <mergeCell ref="G552:J552"/>
    <mergeCell ref="G553:J553"/>
    <mergeCell ref="G554:J554"/>
    <mergeCell ref="G555:J555"/>
    <mergeCell ref="G556:J556"/>
    <mergeCell ref="G557:J557"/>
    <mergeCell ref="G558:J558"/>
    <mergeCell ref="G559:J559"/>
    <mergeCell ref="G560:J560"/>
    <mergeCell ref="B9:B11"/>
    <mergeCell ref="C9:E11"/>
    <mergeCell ref="B12:B14"/>
    <mergeCell ref="C12:E14"/>
    <mergeCell ref="B2:J5"/>
    <mergeCell ref="B6:E6"/>
    <mergeCell ref="F6:J6"/>
    <mergeCell ref="C7:E7"/>
    <mergeCell ref="G7:H7"/>
    <mergeCell ref="I7:J7"/>
    <mergeCell ref="C8:E8"/>
    <mergeCell ref="G8:H8"/>
    <mergeCell ref="I8:J8"/>
    <mergeCell ref="G9:H9"/>
    <mergeCell ref="I9:J9"/>
    <mergeCell ref="G10:H10"/>
    <mergeCell ref="I10:J10"/>
    <mergeCell ref="I11:J11"/>
    <mergeCell ref="G18:H18"/>
    <mergeCell ref="G19:H19"/>
    <mergeCell ref="G20:H20"/>
    <mergeCell ref="G21:H21"/>
    <mergeCell ref="G22:H22"/>
    <mergeCell ref="G23:H23"/>
    <mergeCell ref="G11:H11"/>
    <mergeCell ref="G12:H12"/>
    <mergeCell ref="G13:H13"/>
    <mergeCell ref="G14:H14"/>
    <mergeCell ref="G15:H15"/>
    <mergeCell ref="G16:H16"/>
    <mergeCell ref="G17:H17"/>
    <mergeCell ref="I12:J12"/>
    <mergeCell ref="I13:J13"/>
    <mergeCell ref="I14:J14"/>
    <mergeCell ref="I15:J15"/>
    <mergeCell ref="I16:J16"/>
    <mergeCell ref="I17:J17"/>
    <mergeCell ref="I18:J18"/>
    <mergeCell ref="I19:J19"/>
    <mergeCell ref="I20:J20"/>
    <mergeCell ref="I21:J21"/>
    <mergeCell ref="I22:J22"/>
    <mergeCell ref="I23:J23"/>
    <mergeCell ref="F24:J24"/>
    <mergeCell ref="G25:J25"/>
    <mergeCell ref="D32:D33"/>
    <mergeCell ref="E32:E33"/>
    <mergeCell ref="B34:B38"/>
    <mergeCell ref="C34:C38"/>
    <mergeCell ref="D34:D38"/>
    <mergeCell ref="E34:E38"/>
    <mergeCell ref="F34:F38"/>
    <mergeCell ref="G26:J26"/>
    <mergeCell ref="G27:J27"/>
    <mergeCell ref="G28:J28"/>
    <mergeCell ref="G29:J29"/>
    <mergeCell ref="G30:J30"/>
    <mergeCell ref="B32:B33"/>
    <mergeCell ref="C32:C33"/>
    <mergeCell ref="F32:F33"/>
    <mergeCell ref="G32:J33"/>
    <mergeCell ref="G34:J38"/>
    <mergeCell ref="G39:J39"/>
    <mergeCell ref="G40:J40"/>
    <mergeCell ref="G41:J41"/>
    <mergeCell ref="G42:J42"/>
    <mergeCell ref="G43:J43"/>
    <mergeCell ref="G44:J44"/>
    <mergeCell ref="G45:J45"/>
    <mergeCell ref="G46:J46"/>
    <mergeCell ref="G47:J47"/>
    <mergeCell ref="G48:J48"/>
    <mergeCell ref="G49:J49"/>
    <mergeCell ref="G50:J50"/>
    <mergeCell ref="G51:J51"/>
    <mergeCell ref="G52:J52"/>
    <mergeCell ref="G53:J53"/>
    <mergeCell ref="G54:J54"/>
    <mergeCell ref="G55:J55"/>
    <mergeCell ref="G56:J56"/>
    <mergeCell ref="G57:J57"/>
    <mergeCell ref="G58:J58"/>
    <mergeCell ref="G59:J59"/>
    <mergeCell ref="G60:J60"/>
    <mergeCell ref="G61:J61"/>
    <mergeCell ref="G62:J62"/>
    <mergeCell ref="G63:J63"/>
    <mergeCell ref="G64:J64"/>
    <mergeCell ref="G65:J65"/>
    <mergeCell ref="G66:J66"/>
    <mergeCell ref="G67:J67"/>
    <mergeCell ref="G68:J68"/>
    <mergeCell ref="G69:J69"/>
    <mergeCell ref="G70:J70"/>
    <mergeCell ref="G71:J71"/>
    <mergeCell ref="G72:J72"/>
    <mergeCell ref="G73:J73"/>
    <mergeCell ref="G74:J74"/>
    <mergeCell ref="G75:J75"/>
    <mergeCell ref="G76:J76"/>
    <mergeCell ref="G77:J77"/>
    <mergeCell ref="G78:J78"/>
    <mergeCell ref="G79:J79"/>
    <mergeCell ref="G80:J80"/>
    <mergeCell ref="G81:J81"/>
    <mergeCell ref="G82:J82"/>
    <mergeCell ref="G83:J83"/>
    <mergeCell ref="G84:J84"/>
    <mergeCell ref="G85:J85"/>
    <mergeCell ref="G86:J86"/>
    <mergeCell ref="G87:J87"/>
    <mergeCell ref="G88:J88"/>
    <mergeCell ref="G89:J89"/>
    <mergeCell ref="G90:J90"/>
    <mergeCell ref="G91:J91"/>
    <mergeCell ref="G92:J92"/>
    <mergeCell ref="G93:J93"/>
    <mergeCell ref="G94:J94"/>
    <mergeCell ref="G95:J95"/>
    <mergeCell ref="G96:J96"/>
    <mergeCell ref="G97:J97"/>
    <mergeCell ref="G98:J98"/>
    <mergeCell ref="G99:J99"/>
    <mergeCell ref="G100:J100"/>
    <mergeCell ref="G101:J101"/>
    <mergeCell ref="G102:J102"/>
    <mergeCell ref="G103:J103"/>
    <mergeCell ref="G104:J104"/>
    <mergeCell ref="G105:J105"/>
    <mergeCell ref="G106:J106"/>
    <mergeCell ref="G107:J107"/>
    <mergeCell ref="G108:J108"/>
    <mergeCell ref="G109:J109"/>
    <mergeCell ref="G110:J110"/>
    <mergeCell ref="G111:J111"/>
    <mergeCell ref="G112:J112"/>
    <mergeCell ref="G113:J113"/>
    <mergeCell ref="G114:J114"/>
    <mergeCell ref="G115:J115"/>
    <mergeCell ref="G116:J116"/>
    <mergeCell ref="G117:J117"/>
    <mergeCell ref="G118:J118"/>
    <mergeCell ref="G119:J119"/>
    <mergeCell ref="G120:J120"/>
    <mergeCell ref="G121:J121"/>
    <mergeCell ref="G122:J122"/>
    <mergeCell ref="G123:J123"/>
    <mergeCell ref="G124:J124"/>
    <mergeCell ref="G125:J125"/>
    <mergeCell ref="G126:J126"/>
    <mergeCell ref="G127:J127"/>
    <mergeCell ref="G128:J128"/>
    <mergeCell ref="G129:J129"/>
    <mergeCell ref="G130:J130"/>
    <mergeCell ref="G131:J131"/>
    <mergeCell ref="G132:J132"/>
    <mergeCell ref="G133:J133"/>
    <mergeCell ref="G134:J134"/>
    <mergeCell ref="G135:J135"/>
    <mergeCell ref="G136:J136"/>
    <mergeCell ref="G137:J137"/>
    <mergeCell ref="G138:J138"/>
    <mergeCell ref="G139:J139"/>
    <mergeCell ref="G140:J140"/>
    <mergeCell ref="G141:J141"/>
    <mergeCell ref="G142:J142"/>
    <mergeCell ref="G143:J143"/>
    <mergeCell ref="G144:J144"/>
    <mergeCell ref="G145:J145"/>
    <mergeCell ref="G146:J146"/>
    <mergeCell ref="G147:J147"/>
    <mergeCell ref="G148:J148"/>
    <mergeCell ref="G149:J149"/>
    <mergeCell ref="G150:J150"/>
    <mergeCell ref="G151:J151"/>
    <mergeCell ref="G152:J152"/>
    <mergeCell ref="G153:J153"/>
    <mergeCell ref="G154:J154"/>
    <mergeCell ref="G155:J155"/>
    <mergeCell ref="G156:J156"/>
    <mergeCell ref="G157:J157"/>
    <mergeCell ref="G158:J158"/>
    <mergeCell ref="G159:J159"/>
    <mergeCell ref="G160:J160"/>
    <mergeCell ref="G161:J161"/>
    <mergeCell ref="G162:J162"/>
    <mergeCell ref="G163:J163"/>
    <mergeCell ref="G164:J164"/>
    <mergeCell ref="G165:J165"/>
    <mergeCell ref="G166:J166"/>
    <mergeCell ref="G167:J167"/>
    <mergeCell ref="G168:J168"/>
    <mergeCell ref="G169:J169"/>
    <mergeCell ref="G170:J170"/>
    <mergeCell ref="G171:J171"/>
    <mergeCell ref="G172:J172"/>
    <mergeCell ref="G173:J173"/>
    <mergeCell ref="G174:J174"/>
    <mergeCell ref="G175:J175"/>
    <mergeCell ref="G176:J176"/>
    <mergeCell ref="G177:J177"/>
    <mergeCell ref="G178:J178"/>
    <mergeCell ref="G179:J179"/>
    <mergeCell ref="G180:J180"/>
    <mergeCell ref="G181:J181"/>
    <mergeCell ref="G182:J182"/>
    <mergeCell ref="G183:J183"/>
    <mergeCell ref="G184:J184"/>
    <mergeCell ref="G185:J185"/>
    <mergeCell ref="G186:J186"/>
    <mergeCell ref="G187:J187"/>
    <mergeCell ref="G188:J188"/>
    <mergeCell ref="G189:J189"/>
    <mergeCell ref="G190:J190"/>
    <mergeCell ref="G191:J191"/>
    <mergeCell ref="G192:J192"/>
    <mergeCell ref="G193:J193"/>
    <mergeCell ref="G194:J194"/>
    <mergeCell ref="G195:J195"/>
    <mergeCell ref="G196:J196"/>
    <mergeCell ref="G197:J197"/>
    <mergeCell ref="G198:J198"/>
    <mergeCell ref="G199:J199"/>
    <mergeCell ref="G200:J200"/>
    <mergeCell ref="G201:J201"/>
    <mergeCell ref="G202:J202"/>
    <mergeCell ref="G203:J203"/>
    <mergeCell ref="G204:J204"/>
    <mergeCell ref="G205:J205"/>
    <mergeCell ref="G206:J206"/>
    <mergeCell ref="G207:J207"/>
    <mergeCell ref="G208:J208"/>
    <mergeCell ref="G209:J209"/>
    <mergeCell ref="G210:J210"/>
    <mergeCell ref="G211:J211"/>
    <mergeCell ref="G212:J212"/>
    <mergeCell ref="G213:J213"/>
    <mergeCell ref="G214:J214"/>
    <mergeCell ref="G215:J215"/>
    <mergeCell ref="G216:J216"/>
    <mergeCell ref="G217:J217"/>
    <mergeCell ref="G218:J218"/>
    <mergeCell ref="G219:J219"/>
    <mergeCell ref="G220:J220"/>
    <mergeCell ref="G221:J221"/>
    <mergeCell ref="G222:J222"/>
    <mergeCell ref="G223:J223"/>
    <mergeCell ref="G224:J224"/>
    <mergeCell ref="G225:J225"/>
    <mergeCell ref="G226:J226"/>
    <mergeCell ref="G227:J227"/>
    <mergeCell ref="G228:J228"/>
    <mergeCell ref="G229:J229"/>
    <mergeCell ref="G230:J230"/>
    <mergeCell ref="G231:J231"/>
    <mergeCell ref="G232:J232"/>
    <mergeCell ref="G233:J233"/>
    <mergeCell ref="G234:J234"/>
    <mergeCell ref="G235:J235"/>
    <mergeCell ref="G236:J236"/>
    <mergeCell ref="G237:J237"/>
    <mergeCell ref="G238:J238"/>
    <mergeCell ref="G239:J239"/>
    <mergeCell ref="G240:J240"/>
    <mergeCell ref="G241:J241"/>
    <mergeCell ref="G242:J242"/>
    <mergeCell ref="G243:J243"/>
    <mergeCell ref="G244:J244"/>
    <mergeCell ref="G245:J245"/>
    <mergeCell ref="G246:J246"/>
    <mergeCell ref="G247:J247"/>
    <mergeCell ref="G248:J248"/>
    <mergeCell ref="G249:J249"/>
    <mergeCell ref="G250:J250"/>
    <mergeCell ref="G251:J251"/>
    <mergeCell ref="G252:J252"/>
    <mergeCell ref="G253:J253"/>
    <mergeCell ref="G254:J254"/>
    <mergeCell ref="G255:J255"/>
    <mergeCell ref="G256:J256"/>
    <mergeCell ref="G257:J257"/>
    <mergeCell ref="G258:J258"/>
    <mergeCell ref="G259:J259"/>
    <mergeCell ref="G260:J260"/>
    <mergeCell ref="G261:J261"/>
    <mergeCell ref="G262:J262"/>
    <mergeCell ref="G263:J263"/>
    <mergeCell ref="G264:J264"/>
    <mergeCell ref="G265:J265"/>
    <mergeCell ref="G266:J266"/>
    <mergeCell ref="G267:J267"/>
    <mergeCell ref="G268:J268"/>
    <mergeCell ref="G269:J269"/>
    <mergeCell ref="G270:J270"/>
    <mergeCell ref="G271:J271"/>
    <mergeCell ref="G272:J272"/>
    <mergeCell ref="G273:J273"/>
    <mergeCell ref="G274:J274"/>
    <mergeCell ref="G275:J275"/>
    <mergeCell ref="G276:J276"/>
    <mergeCell ref="G277:J277"/>
    <mergeCell ref="G278:J278"/>
    <mergeCell ref="G279:J279"/>
    <mergeCell ref="G280:J280"/>
    <mergeCell ref="G281:J281"/>
    <mergeCell ref="G282:J282"/>
    <mergeCell ref="G283:J283"/>
    <mergeCell ref="G284:J284"/>
    <mergeCell ref="G285:J285"/>
    <mergeCell ref="G286:J286"/>
    <mergeCell ref="G287:J287"/>
    <mergeCell ref="G288:J288"/>
    <mergeCell ref="G289:J289"/>
    <mergeCell ref="G290:J290"/>
    <mergeCell ref="G291:J291"/>
    <mergeCell ref="G292:J292"/>
    <mergeCell ref="G293:J293"/>
    <mergeCell ref="G294:J294"/>
    <mergeCell ref="G295:J295"/>
    <mergeCell ref="G296:J296"/>
    <mergeCell ref="G297:J297"/>
    <mergeCell ref="G298:J298"/>
    <mergeCell ref="G299:J299"/>
    <mergeCell ref="G300:J300"/>
    <mergeCell ref="G301:J301"/>
    <mergeCell ref="G302:J302"/>
    <mergeCell ref="G303:J303"/>
    <mergeCell ref="G304:J304"/>
    <mergeCell ref="G305:J305"/>
    <mergeCell ref="G306:J306"/>
    <mergeCell ref="G307:J307"/>
    <mergeCell ref="G308:J308"/>
    <mergeCell ref="G309:J309"/>
    <mergeCell ref="G310:J310"/>
    <mergeCell ref="G311:J311"/>
    <mergeCell ref="G312:J312"/>
    <mergeCell ref="G313:J313"/>
    <mergeCell ref="G314:J314"/>
    <mergeCell ref="G315:J315"/>
  </mergeCells>
  <dataValidations>
    <dataValidation type="list" allowBlank="1" showErrorMessage="1" sqref="D40:D589">
      <formula1>"Short Sleeves,Long Sleeves,Sleeveless,Kids,Hoodies,Singlets"</formula1>
    </dataValidation>
    <dataValidation type="list" allowBlank="1" showErrorMessage="1" sqref="D39">
      <formula1>"Short Sleeves,Long Sleeve,Sleeveless,Kids"</formula1>
    </dataValidation>
    <dataValidation type="list" allowBlank="1" showErrorMessage="1" sqref="E39 E41:E589">
      <formula1>"UNISEX 3XS,UNISEX XXS,UNISEX XS,UNISEX S,UNISEX M,UNISEX L,UNISEX XL,UNISEX 2XL,UNISEX 3XL,UNISEX 4XL,1-2 Years,3-4 Years,5-6 Years,7-8 Years,9-11 Years,FEMALE 3XS,FEMALE 2XS,FEMALE XS,FEMALE S,FEMALE M,FEMALE L,FEMALE XL,FEMALE 2XL,FEMALE 3XL,FEMALE 4XL"</formula1>
    </dataValidation>
    <dataValidation type="list" allowBlank="1" showErrorMessage="1" sqref="E40">
      <formula1>"UNISEX 3XS,UNISEX XXS,UNISEX XS,UNISEX S,UNISEX M,UNISEX L,UNISEX XL,UNISEX 2XL,UNISEX 3XL,UNISEX 4XL,1-2 Years,3-4 Years,5-6 Years,7-8 Years,9-11 Years,FEMALE XXS,FEMALE 2XS,FEMALE XS,FEMALE S,FEMALE M,FEMALE L,FEMALE XL,FEMALE 2XL,FEMALE 3XL,FEMALE 4XL"</formula1>
    </dataValidation>
  </dataValidations>
  <printOptions/>
  <pageMargins bottom="0.75" footer="0.0" header="0.0" left="0.7" right="0.7" top="0.75"/>
  <pageSetup orientation="portrait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26" width="8.71"/>
  </cols>
  <sheetData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orientation="landscape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8.71"/>
    <col customWidth="1" min="2" max="2" width="30.71"/>
    <col customWidth="1" min="3" max="3" width="23.71"/>
    <col customWidth="1" min="4" max="5" width="20.71"/>
    <col customWidth="1" min="6" max="6" width="25.71"/>
    <col customWidth="1" min="7" max="10" width="15.71"/>
    <col customWidth="1" min="11" max="26" width="8.71"/>
  </cols>
  <sheetData>
    <row r="1">
      <c r="A1" s="34"/>
      <c r="B1" s="34"/>
      <c r="C1" s="34"/>
      <c r="D1" s="34"/>
      <c r="E1" s="34"/>
      <c r="F1" s="34"/>
      <c r="G1" s="34"/>
      <c r="H1" s="34"/>
    </row>
    <row r="2" ht="22.5" customHeight="1">
      <c r="A2" s="34"/>
      <c r="B2" s="2"/>
      <c r="C2" s="3"/>
      <c r="D2" s="3"/>
      <c r="E2" s="3"/>
      <c r="F2" s="3"/>
      <c r="G2" s="3"/>
      <c r="H2" s="3"/>
      <c r="I2" s="3"/>
      <c r="J2" s="4"/>
    </row>
    <row r="3" ht="22.5" customHeight="1">
      <c r="A3" s="34"/>
      <c r="B3" s="6"/>
      <c r="J3" s="7"/>
    </row>
    <row r="4" ht="22.5" customHeight="1">
      <c r="A4" s="34"/>
      <c r="B4" s="6"/>
      <c r="J4" s="7"/>
    </row>
    <row r="5" ht="22.5" customHeight="1">
      <c r="A5" s="34"/>
      <c r="B5" s="8"/>
      <c r="C5" s="9"/>
      <c r="D5" s="9"/>
      <c r="E5" s="9"/>
      <c r="F5" s="9"/>
      <c r="G5" s="9"/>
      <c r="H5" s="9"/>
      <c r="I5" s="9"/>
      <c r="J5" s="10"/>
    </row>
    <row r="6" ht="22.5" customHeight="1">
      <c r="A6" s="34"/>
      <c r="B6" s="35" t="s">
        <v>42</v>
      </c>
      <c r="C6" s="13"/>
      <c r="D6" s="13"/>
      <c r="E6" s="14"/>
      <c r="F6" s="36" t="s">
        <v>43</v>
      </c>
      <c r="G6" s="13"/>
      <c r="H6" s="13"/>
      <c r="I6" s="13"/>
      <c r="J6" s="14"/>
    </row>
    <row r="7" ht="22.5" customHeight="1">
      <c r="A7" s="34"/>
      <c r="B7" s="37" t="s">
        <v>94</v>
      </c>
      <c r="C7" s="41"/>
      <c r="D7" s="13"/>
      <c r="E7" s="14"/>
      <c r="F7" s="39" t="s">
        <v>46</v>
      </c>
      <c r="G7" s="40" t="s">
        <v>47</v>
      </c>
      <c r="H7" s="14"/>
      <c r="I7" s="40" t="s">
        <v>95</v>
      </c>
      <c r="J7" s="14"/>
    </row>
    <row r="8" ht="22.5" customHeight="1">
      <c r="A8" s="34"/>
      <c r="B8" s="37" t="s">
        <v>96</v>
      </c>
      <c r="C8" s="41"/>
      <c r="D8" s="13"/>
      <c r="E8" s="14"/>
      <c r="F8" s="37" t="s">
        <v>58</v>
      </c>
      <c r="G8" s="41">
        <f>COUNTIFS(E33:E582,"Unisex XXS")</f>
        <v>0</v>
      </c>
      <c r="H8" s="14"/>
      <c r="I8" s="85">
        <f>COUNTIFS(E33:E582,"Women XXS")</f>
        <v>0</v>
      </c>
      <c r="J8" s="14"/>
    </row>
    <row r="9" ht="22.5" customHeight="1">
      <c r="A9" s="34"/>
      <c r="B9" s="45" t="s">
        <v>51</v>
      </c>
      <c r="C9" s="46"/>
      <c r="D9" s="3"/>
      <c r="E9" s="3"/>
      <c r="F9" s="37" t="s">
        <v>60</v>
      </c>
      <c r="G9" s="41">
        <f>COUNTIFS(E33:E582,"Unisex XS")</f>
        <v>0</v>
      </c>
      <c r="H9" s="14"/>
      <c r="I9" s="85">
        <f>COUNTIFS(E33:E582,"Women XS")</f>
        <v>0</v>
      </c>
      <c r="J9" s="14"/>
    </row>
    <row r="10" ht="22.5" customHeight="1">
      <c r="A10" s="34"/>
      <c r="B10" s="27"/>
      <c r="C10" s="6"/>
      <c r="F10" s="37" t="s">
        <v>61</v>
      </c>
      <c r="G10" s="41">
        <f>COUNTIFS(E33:E582,"Unisex S")</f>
        <v>0</v>
      </c>
      <c r="H10" s="14"/>
      <c r="I10" s="85">
        <f>COUNTIFS(E33:E582,"Women S")</f>
        <v>0</v>
      </c>
      <c r="J10" s="14"/>
    </row>
    <row r="11" ht="22.5" customHeight="1">
      <c r="A11" s="34"/>
      <c r="B11" s="28"/>
      <c r="C11" s="8"/>
      <c r="D11" s="9"/>
      <c r="E11" s="9"/>
      <c r="F11" s="37" t="s">
        <v>62</v>
      </c>
      <c r="G11" s="41">
        <f>COUNTIFS(E33:E582,"Unisex M")</f>
        <v>0</v>
      </c>
      <c r="H11" s="14"/>
      <c r="I11" s="85">
        <f>COUNTIFS(E33:E582,"Women M")</f>
        <v>0</v>
      </c>
      <c r="J11" s="14"/>
    </row>
    <row r="12" ht="22.5" customHeight="1">
      <c r="A12" s="34"/>
      <c r="B12" s="48" t="s">
        <v>55</v>
      </c>
      <c r="C12" s="46"/>
      <c r="D12" s="3"/>
      <c r="E12" s="3"/>
      <c r="F12" s="37" t="s">
        <v>63</v>
      </c>
      <c r="G12" s="41">
        <f>COUNTIFS(E33:E582,"Unisex L")</f>
        <v>0</v>
      </c>
      <c r="H12" s="14"/>
      <c r="I12" s="85">
        <f>COUNTIFS(E33:E582,"Women L")</f>
        <v>0</v>
      </c>
      <c r="J12" s="14"/>
    </row>
    <row r="13" ht="22.5" customHeight="1">
      <c r="A13" s="34"/>
      <c r="B13" s="27"/>
      <c r="C13" s="6"/>
      <c r="F13" s="37" t="s">
        <v>64</v>
      </c>
      <c r="G13" s="41">
        <f>COUNTIFS(E33:E582,"Unisex XL")</f>
        <v>0</v>
      </c>
      <c r="H13" s="14"/>
      <c r="I13" s="85">
        <f>COUNTIFS(E33:E582,"Women XL")</f>
        <v>0</v>
      </c>
      <c r="J13" s="14"/>
    </row>
    <row r="14" ht="22.5" customHeight="1">
      <c r="A14" s="34"/>
      <c r="B14" s="28"/>
      <c r="C14" s="8"/>
      <c r="D14" s="9"/>
      <c r="E14" s="9"/>
      <c r="F14" s="37" t="s">
        <v>65</v>
      </c>
      <c r="G14" s="86">
        <f>COUNTIFS(E33:E582,"Unisex 2XL")</f>
        <v>0</v>
      </c>
      <c r="H14" s="14"/>
      <c r="I14" s="85">
        <f>COUNTIFS(E33:E582,"Women 2XL")</f>
        <v>0</v>
      </c>
      <c r="J14" s="14"/>
    </row>
    <row r="15" ht="22.5" customHeight="1">
      <c r="A15" s="34"/>
      <c r="B15" s="53" t="s">
        <v>59</v>
      </c>
      <c r="C15" s="54"/>
      <c r="D15" s="54"/>
      <c r="E15" s="55"/>
      <c r="F15" s="60" t="s">
        <v>68</v>
      </c>
      <c r="G15" s="61">
        <f>SUM(G8:H14)</f>
        <v>0</v>
      </c>
      <c r="H15" s="14"/>
      <c r="I15" s="61">
        <f>SUM(I8:J14)</f>
        <v>0</v>
      </c>
      <c r="J15" s="14"/>
    </row>
    <row r="16" ht="22.5" customHeight="1">
      <c r="A16" s="34"/>
      <c r="B16" s="57"/>
      <c r="C16" s="58"/>
      <c r="D16" s="58"/>
      <c r="E16" s="59"/>
      <c r="F16" s="40" t="s">
        <v>69</v>
      </c>
      <c r="G16" s="13"/>
      <c r="H16" s="13"/>
      <c r="I16" s="13"/>
      <c r="J16" s="14"/>
    </row>
    <row r="17" ht="22.5" customHeight="1">
      <c r="A17" s="34"/>
      <c r="B17" s="57"/>
      <c r="C17" s="58"/>
      <c r="D17" s="58"/>
      <c r="E17" s="59"/>
      <c r="F17" s="37" t="s">
        <v>97</v>
      </c>
      <c r="G17" s="41">
        <f>COUNTIFS(D33:D582,"Without Pockets")</f>
        <v>0</v>
      </c>
      <c r="H17" s="14"/>
      <c r="I17" s="85">
        <f>COUNTIFS(D33:D582,"Without Pockets")</f>
        <v>0</v>
      </c>
      <c r="J17" s="14"/>
    </row>
    <row r="18" ht="22.5" customHeight="1">
      <c r="A18" s="34"/>
      <c r="B18" s="57"/>
      <c r="C18" s="58"/>
      <c r="D18" s="58"/>
      <c r="E18" s="59"/>
      <c r="F18" s="64" t="s">
        <v>98</v>
      </c>
      <c r="G18" s="46">
        <f>COUNTIFS(D33:D582,"With Pockets")</f>
        <v>0</v>
      </c>
      <c r="H18" s="4"/>
      <c r="I18" s="85">
        <f>COUNTIFS(D33:D582,"With Pockets")</f>
        <v>0</v>
      </c>
      <c r="J18" s="14"/>
    </row>
    <row r="19" ht="22.5" customHeight="1">
      <c r="A19" s="34"/>
      <c r="B19" s="57"/>
      <c r="C19" s="58"/>
      <c r="D19" s="58"/>
      <c r="E19" s="58"/>
      <c r="F19" s="53"/>
      <c r="G19" s="54"/>
      <c r="H19" s="55"/>
      <c r="I19" s="87"/>
      <c r="J19" s="88"/>
    </row>
    <row r="20" ht="22.5" customHeight="1">
      <c r="A20" s="34"/>
      <c r="B20" s="57"/>
      <c r="C20" s="58"/>
      <c r="D20" s="58"/>
      <c r="E20" s="58"/>
      <c r="F20" s="57"/>
      <c r="G20" s="58"/>
      <c r="H20" s="59"/>
      <c r="I20" s="87"/>
      <c r="J20" s="88"/>
    </row>
    <row r="21" ht="22.5" customHeight="1">
      <c r="A21" s="34"/>
      <c r="B21" s="57"/>
      <c r="C21" s="58"/>
      <c r="D21" s="58"/>
      <c r="E21" s="58"/>
      <c r="F21" s="87"/>
      <c r="H21" s="88"/>
      <c r="I21" s="87"/>
      <c r="J21" s="88"/>
    </row>
    <row r="22" ht="22.5" customHeight="1">
      <c r="A22" s="34"/>
      <c r="B22" s="57"/>
      <c r="C22" s="58"/>
      <c r="D22" s="58"/>
      <c r="E22" s="58"/>
      <c r="F22" s="87"/>
      <c r="H22" s="88"/>
      <c r="I22" s="87"/>
      <c r="J22" s="88"/>
    </row>
    <row r="23" ht="22.5" customHeight="1">
      <c r="A23" s="34"/>
      <c r="B23" s="66"/>
      <c r="C23" s="67"/>
      <c r="D23" s="67"/>
      <c r="E23" s="67"/>
      <c r="F23" s="89"/>
      <c r="G23" s="90"/>
      <c r="H23" s="91"/>
      <c r="I23" s="89"/>
      <c r="J23" s="91"/>
    </row>
    <row r="24" ht="22.5" customHeight="1">
      <c r="A24" s="34"/>
      <c r="B24" s="58"/>
      <c r="C24" s="58"/>
      <c r="D24" s="58"/>
      <c r="E24" s="58"/>
      <c r="F24" s="58"/>
      <c r="G24" s="58"/>
      <c r="H24" s="58"/>
    </row>
    <row r="25" ht="22.5" customHeight="1">
      <c r="A25" s="34"/>
      <c r="B25" s="68" t="s">
        <v>76</v>
      </c>
      <c r="C25" s="68" t="s">
        <v>77</v>
      </c>
      <c r="D25" s="92" t="s">
        <v>99</v>
      </c>
      <c r="E25" s="68" t="s">
        <v>79</v>
      </c>
      <c r="F25" s="68" t="s">
        <v>100</v>
      </c>
      <c r="G25" s="69" t="s">
        <v>101</v>
      </c>
      <c r="H25" s="3"/>
      <c r="I25" s="3"/>
      <c r="J25" s="4"/>
    </row>
    <row r="26" ht="22.5" customHeight="1">
      <c r="A26" s="34"/>
      <c r="B26" s="28"/>
      <c r="C26" s="28"/>
      <c r="D26" s="28"/>
      <c r="E26" s="28"/>
      <c r="F26" s="28"/>
      <c r="G26" s="8"/>
      <c r="H26" s="9"/>
      <c r="I26" s="9"/>
      <c r="J26" s="10"/>
    </row>
    <row r="27" ht="30.0" customHeight="1">
      <c r="A27" s="34"/>
      <c r="B27" s="70" t="s">
        <v>102</v>
      </c>
      <c r="C27" s="71" t="s">
        <v>103</v>
      </c>
      <c r="D27" s="72" t="s">
        <v>84</v>
      </c>
      <c r="E27" s="72" t="s">
        <v>85</v>
      </c>
      <c r="F27" s="73" t="s">
        <v>86</v>
      </c>
      <c r="G27" s="74"/>
      <c r="H27" s="3"/>
      <c r="I27" s="3"/>
      <c r="J27" s="4"/>
    </row>
    <row r="28" ht="30.0" customHeight="1">
      <c r="A28" s="34"/>
      <c r="B28" s="27"/>
      <c r="C28" s="27"/>
      <c r="D28" s="27"/>
      <c r="E28" s="27"/>
      <c r="F28" s="27"/>
      <c r="G28" s="6"/>
      <c r="J28" s="7"/>
    </row>
    <row r="29" ht="30.0" customHeight="1">
      <c r="A29" s="34"/>
      <c r="B29" s="27"/>
      <c r="C29" s="27"/>
      <c r="D29" s="27"/>
      <c r="E29" s="27"/>
      <c r="F29" s="27"/>
      <c r="G29" s="6"/>
      <c r="J29" s="7"/>
    </row>
    <row r="30" ht="30.0" customHeight="1">
      <c r="A30" s="34"/>
      <c r="B30" s="27"/>
      <c r="C30" s="27"/>
      <c r="D30" s="27"/>
      <c r="E30" s="27"/>
      <c r="F30" s="27"/>
      <c r="G30" s="6"/>
      <c r="J30" s="7"/>
    </row>
    <row r="31" ht="30.0" customHeight="1">
      <c r="A31" s="34"/>
      <c r="B31" s="28"/>
      <c r="C31" s="28"/>
      <c r="D31" s="28"/>
      <c r="E31" s="28"/>
      <c r="F31" s="28"/>
      <c r="G31" s="8"/>
      <c r="H31" s="9"/>
      <c r="I31" s="9"/>
      <c r="J31" s="10"/>
    </row>
    <row r="32" ht="22.5" customHeight="1">
      <c r="A32" s="75" t="s">
        <v>88</v>
      </c>
      <c r="B32" s="78" t="s">
        <v>89</v>
      </c>
      <c r="C32" s="78" t="s">
        <v>90</v>
      </c>
      <c r="D32" s="78" t="s">
        <v>98</v>
      </c>
      <c r="E32" s="78" t="s">
        <v>104</v>
      </c>
      <c r="F32" s="78">
        <v>12.0</v>
      </c>
      <c r="G32" s="79"/>
      <c r="H32" s="13"/>
      <c r="I32" s="13"/>
      <c r="J32" s="14"/>
    </row>
    <row r="33" ht="22.5" customHeight="1">
      <c r="A33" s="80">
        <v>1.0</v>
      </c>
      <c r="B33" s="37"/>
      <c r="C33" s="81"/>
      <c r="D33" s="81"/>
      <c r="E33" s="81"/>
      <c r="F33" s="82"/>
      <c r="G33" s="83"/>
      <c r="H33" s="13"/>
      <c r="I33" s="13"/>
      <c r="J33" s="14"/>
    </row>
    <row r="34" ht="22.5" customHeight="1">
      <c r="A34" s="80">
        <v>2.0</v>
      </c>
      <c r="B34" s="37"/>
      <c r="C34" s="81"/>
      <c r="D34" s="81"/>
      <c r="E34" s="81"/>
      <c r="F34" s="82"/>
      <c r="G34" s="83"/>
      <c r="H34" s="13"/>
      <c r="I34" s="13"/>
      <c r="J34" s="14"/>
    </row>
    <row r="35" ht="22.5" customHeight="1">
      <c r="A35" s="80">
        <v>3.0</v>
      </c>
      <c r="B35" s="37"/>
      <c r="C35" s="81"/>
      <c r="D35" s="81"/>
      <c r="E35" s="81"/>
      <c r="F35" s="82"/>
      <c r="G35" s="83"/>
      <c r="H35" s="13"/>
      <c r="I35" s="13"/>
      <c r="J35" s="14"/>
    </row>
    <row r="36" ht="22.5" customHeight="1">
      <c r="A36" s="80">
        <v>4.0</v>
      </c>
      <c r="B36" s="37"/>
      <c r="C36" s="81"/>
      <c r="D36" s="81"/>
      <c r="E36" s="81"/>
      <c r="F36" s="82"/>
      <c r="G36" s="83"/>
      <c r="H36" s="13"/>
      <c r="I36" s="13"/>
      <c r="J36" s="14"/>
    </row>
    <row r="37" ht="22.5" customHeight="1">
      <c r="A37" s="80">
        <v>5.0</v>
      </c>
      <c r="B37" s="37"/>
      <c r="C37" s="81"/>
      <c r="D37" s="81"/>
      <c r="E37" s="81"/>
      <c r="F37" s="82"/>
      <c r="G37" s="83"/>
      <c r="H37" s="13"/>
      <c r="I37" s="13"/>
      <c r="J37" s="14"/>
    </row>
    <row r="38" ht="22.5" customHeight="1">
      <c r="A38" s="80">
        <v>6.0</v>
      </c>
      <c r="B38" s="37"/>
      <c r="C38" s="81"/>
      <c r="D38" s="81"/>
      <c r="E38" s="81"/>
      <c r="F38" s="82"/>
      <c r="G38" s="83"/>
      <c r="H38" s="13"/>
      <c r="I38" s="13"/>
      <c r="J38" s="14"/>
    </row>
    <row r="39" ht="22.5" customHeight="1">
      <c r="A39" s="80">
        <v>7.0</v>
      </c>
      <c r="B39" s="37"/>
      <c r="C39" s="81"/>
      <c r="D39" s="81"/>
      <c r="E39" s="81"/>
      <c r="F39" s="82"/>
      <c r="G39" s="83"/>
      <c r="H39" s="13"/>
      <c r="I39" s="13"/>
      <c r="J39" s="14"/>
    </row>
    <row r="40" ht="22.5" customHeight="1">
      <c r="A40" s="80">
        <v>8.0</v>
      </c>
      <c r="B40" s="37"/>
      <c r="C40" s="81"/>
      <c r="D40" s="81"/>
      <c r="E40" s="81"/>
      <c r="F40" s="82"/>
      <c r="G40" s="83"/>
      <c r="H40" s="13"/>
      <c r="I40" s="13"/>
      <c r="J40" s="14"/>
    </row>
    <row r="41" ht="22.5" customHeight="1">
      <c r="A41" s="80">
        <v>9.0</v>
      </c>
      <c r="B41" s="37"/>
      <c r="C41" s="81"/>
      <c r="D41" s="81"/>
      <c r="E41" s="81"/>
      <c r="F41" s="82"/>
      <c r="G41" s="83"/>
      <c r="H41" s="13"/>
      <c r="I41" s="13"/>
      <c r="J41" s="14"/>
    </row>
    <row r="42" ht="22.5" customHeight="1">
      <c r="A42" s="80">
        <v>10.0</v>
      </c>
      <c r="B42" s="37"/>
      <c r="C42" s="81"/>
      <c r="D42" s="81"/>
      <c r="E42" s="81"/>
      <c r="F42" s="82"/>
      <c r="G42" s="83"/>
      <c r="H42" s="13"/>
      <c r="I42" s="13"/>
      <c r="J42" s="14"/>
    </row>
    <row r="43" ht="22.5" customHeight="1">
      <c r="A43" s="80">
        <v>11.0</v>
      </c>
      <c r="B43" s="37"/>
      <c r="C43" s="81"/>
      <c r="D43" s="81"/>
      <c r="E43" s="81"/>
      <c r="F43" s="82"/>
      <c r="G43" s="83"/>
      <c r="H43" s="13"/>
      <c r="I43" s="13"/>
      <c r="J43" s="14"/>
    </row>
    <row r="44" ht="22.5" customHeight="1">
      <c r="A44" s="80">
        <v>12.0</v>
      </c>
      <c r="B44" s="37"/>
      <c r="C44" s="81"/>
      <c r="D44" s="81"/>
      <c r="E44" s="81"/>
      <c r="F44" s="82"/>
      <c r="G44" s="83"/>
      <c r="H44" s="13"/>
      <c r="I44" s="13"/>
      <c r="J44" s="14"/>
    </row>
    <row r="45" ht="22.5" customHeight="1">
      <c r="A45" s="80">
        <v>13.0</v>
      </c>
      <c r="B45" s="37"/>
      <c r="C45" s="81"/>
      <c r="D45" s="81"/>
      <c r="E45" s="81"/>
      <c r="F45" s="82"/>
      <c r="G45" s="83"/>
      <c r="H45" s="13"/>
      <c r="I45" s="13"/>
      <c r="J45" s="14"/>
    </row>
    <row r="46" ht="22.5" customHeight="1">
      <c r="A46" s="80">
        <v>14.0</v>
      </c>
      <c r="B46" s="37"/>
      <c r="C46" s="81"/>
      <c r="D46" s="81"/>
      <c r="E46" s="81"/>
      <c r="F46" s="82"/>
      <c r="G46" s="83"/>
      <c r="H46" s="13"/>
      <c r="I46" s="13"/>
      <c r="J46" s="14"/>
    </row>
    <row r="47" ht="22.5" customHeight="1">
      <c r="A47" s="80">
        <v>15.0</v>
      </c>
      <c r="B47" s="37"/>
      <c r="C47" s="81"/>
      <c r="D47" s="81"/>
      <c r="E47" s="81"/>
      <c r="F47" s="82"/>
      <c r="G47" s="83"/>
      <c r="H47" s="13"/>
      <c r="I47" s="13"/>
      <c r="J47" s="14"/>
    </row>
    <row r="48" ht="22.5" customHeight="1">
      <c r="A48" s="80">
        <v>16.0</v>
      </c>
      <c r="B48" s="37"/>
      <c r="C48" s="81"/>
      <c r="D48" s="81"/>
      <c r="E48" s="81"/>
      <c r="F48" s="82"/>
      <c r="G48" s="83"/>
      <c r="H48" s="13"/>
      <c r="I48" s="13"/>
      <c r="J48" s="14"/>
    </row>
    <row r="49" ht="22.5" customHeight="1">
      <c r="A49" s="80">
        <v>17.0</v>
      </c>
      <c r="B49" s="37"/>
      <c r="C49" s="81"/>
      <c r="D49" s="81"/>
      <c r="E49" s="81"/>
      <c r="F49" s="82"/>
      <c r="G49" s="83"/>
      <c r="H49" s="13"/>
      <c r="I49" s="13"/>
      <c r="J49" s="14"/>
    </row>
    <row r="50" ht="22.5" customHeight="1">
      <c r="A50" s="80">
        <v>18.0</v>
      </c>
      <c r="B50" s="37"/>
      <c r="C50" s="81"/>
      <c r="D50" s="81"/>
      <c r="E50" s="81"/>
      <c r="F50" s="82"/>
      <c r="G50" s="83"/>
      <c r="H50" s="13"/>
      <c r="I50" s="13"/>
      <c r="J50" s="14"/>
    </row>
    <row r="51" ht="22.5" customHeight="1">
      <c r="A51" s="80">
        <v>19.0</v>
      </c>
      <c r="B51" s="37"/>
      <c r="C51" s="81"/>
      <c r="D51" s="81"/>
      <c r="E51" s="81"/>
      <c r="F51" s="82"/>
      <c r="G51" s="83"/>
      <c r="H51" s="13"/>
      <c r="I51" s="13"/>
      <c r="J51" s="14"/>
    </row>
    <row r="52" ht="22.5" customHeight="1">
      <c r="A52" s="80">
        <v>20.0</v>
      </c>
      <c r="B52" s="37"/>
      <c r="C52" s="81"/>
      <c r="D52" s="81"/>
      <c r="E52" s="81"/>
      <c r="F52" s="82"/>
      <c r="G52" s="83"/>
      <c r="H52" s="13"/>
      <c r="I52" s="13"/>
      <c r="J52" s="14"/>
    </row>
    <row r="53" ht="22.5" customHeight="1">
      <c r="A53" s="80">
        <v>21.0</v>
      </c>
      <c r="B53" s="37"/>
      <c r="C53" s="81"/>
      <c r="D53" s="81"/>
      <c r="E53" s="81"/>
      <c r="F53" s="82"/>
      <c r="G53" s="83"/>
      <c r="H53" s="13"/>
      <c r="I53" s="13"/>
      <c r="J53" s="14"/>
    </row>
    <row r="54" ht="22.5" customHeight="1">
      <c r="A54" s="80">
        <v>22.0</v>
      </c>
      <c r="B54" s="37"/>
      <c r="C54" s="81"/>
      <c r="D54" s="81"/>
      <c r="E54" s="81"/>
      <c r="F54" s="82"/>
      <c r="G54" s="83"/>
      <c r="H54" s="13"/>
      <c r="I54" s="13"/>
      <c r="J54" s="14"/>
    </row>
    <row r="55" ht="22.5" customHeight="1">
      <c r="A55" s="80">
        <v>23.0</v>
      </c>
      <c r="B55" s="37"/>
      <c r="C55" s="81"/>
      <c r="D55" s="81"/>
      <c r="E55" s="81"/>
      <c r="F55" s="82"/>
      <c r="G55" s="83"/>
      <c r="H55" s="13"/>
      <c r="I55" s="13"/>
      <c r="J55" s="14"/>
    </row>
    <row r="56" ht="22.5" customHeight="1">
      <c r="A56" s="80">
        <v>24.0</v>
      </c>
      <c r="B56" s="37"/>
      <c r="C56" s="81"/>
      <c r="D56" s="81"/>
      <c r="E56" s="81"/>
      <c r="F56" s="82"/>
      <c r="G56" s="83"/>
      <c r="H56" s="13"/>
      <c r="I56" s="13"/>
      <c r="J56" s="14"/>
    </row>
    <row r="57" ht="22.5" customHeight="1">
      <c r="A57" s="80">
        <v>25.0</v>
      </c>
      <c r="B57" s="37"/>
      <c r="C57" s="81"/>
      <c r="D57" s="81"/>
      <c r="E57" s="81"/>
      <c r="F57" s="82"/>
      <c r="G57" s="83"/>
      <c r="H57" s="13"/>
      <c r="I57" s="13"/>
      <c r="J57" s="14"/>
    </row>
    <row r="58" ht="22.5" customHeight="1">
      <c r="A58" s="80">
        <v>26.0</v>
      </c>
      <c r="B58" s="37"/>
      <c r="C58" s="81"/>
      <c r="D58" s="81"/>
      <c r="E58" s="81"/>
      <c r="F58" s="82"/>
      <c r="G58" s="83"/>
      <c r="H58" s="13"/>
      <c r="I58" s="13"/>
      <c r="J58" s="14"/>
    </row>
    <row r="59" ht="22.5" customHeight="1">
      <c r="A59" s="80">
        <v>27.0</v>
      </c>
      <c r="B59" s="37"/>
      <c r="C59" s="81"/>
      <c r="D59" s="81"/>
      <c r="E59" s="81"/>
      <c r="F59" s="82"/>
      <c r="G59" s="83"/>
      <c r="H59" s="13"/>
      <c r="I59" s="13"/>
      <c r="J59" s="14"/>
    </row>
    <row r="60" ht="22.5" customHeight="1">
      <c r="A60" s="80">
        <v>28.0</v>
      </c>
      <c r="B60" s="37"/>
      <c r="C60" s="81"/>
      <c r="D60" s="81"/>
      <c r="E60" s="81"/>
      <c r="F60" s="82"/>
      <c r="G60" s="83"/>
      <c r="H60" s="13"/>
      <c r="I60" s="13"/>
      <c r="J60" s="14"/>
    </row>
    <row r="61" ht="22.5" customHeight="1">
      <c r="A61" s="80">
        <v>29.0</v>
      </c>
      <c r="B61" s="37"/>
      <c r="C61" s="81"/>
      <c r="D61" s="81"/>
      <c r="E61" s="81"/>
      <c r="F61" s="82"/>
      <c r="G61" s="83"/>
      <c r="H61" s="13"/>
      <c r="I61" s="13"/>
      <c r="J61" s="14"/>
    </row>
    <row r="62" ht="22.5" customHeight="1">
      <c r="A62" s="80">
        <v>30.0</v>
      </c>
      <c r="B62" s="37"/>
      <c r="C62" s="81"/>
      <c r="D62" s="81"/>
      <c r="E62" s="81"/>
      <c r="F62" s="82"/>
      <c r="G62" s="83"/>
      <c r="H62" s="13"/>
      <c r="I62" s="13"/>
      <c r="J62" s="14"/>
    </row>
    <row r="63" ht="22.5" customHeight="1">
      <c r="A63" s="80">
        <v>31.0</v>
      </c>
      <c r="B63" s="37"/>
      <c r="C63" s="81"/>
      <c r="D63" s="81"/>
      <c r="E63" s="81"/>
      <c r="F63" s="82"/>
      <c r="G63" s="83"/>
      <c r="H63" s="13"/>
      <c r="I63" s="13"/>
      <c r="J63" s="14"/>
    </row>
    <row r="64" ht="22.5" customHeight="1">
      <c r="A64" s="80">
        <v>32.0</v>
      </c>
      <c r="B64" s="37"/>
      <c r="C64" s="81"/>
      <c r="D64" s="81"/>
      <c r="E64" s="81"/>
      <c r="F64" s="82"/>
      <c r="G64" s="83"/>
      <c r="H64" s="13"/>
      <c r="I64" s="13"/>
      <c r="J64" s="14"/>
    </row>
    <row r="65" ht="22.5" customHeight="1">
      <c r="A65" s="80">
        <v>33.0</v>
      </c>
      <c r="B65" s="37"/>
      <c r="C65" s="81"/>
      <c r="D65" s="81"/>
      <c r="E65" s="81"/>
      <c r="F65" s="82"/>
      <c r="G65" s="83"/>
      <c r="H65" s="13"/>
      <c r="I65" s="13"/>
      <c r="J65" s="14"/>
    </row>
    <row r="66" ht="22.5" customHeight="1">
      <c r="A66" s="80">
        <v>34.0</v>
      </c>
      <c r="B66" s="37"/>
      <c r="C66" s="81"/>
      <c r="D66" s="81"/>
      <c r="E66" s="81"/>
      <c r="F66" s="82"/>
      <c r="G66" s="83"/>
      <c r="H66" s="13"/>
      <c r="I66" s="13"/>
      <c r="J66" s="14"/>
    </row>
    <row r="67" ht="22.5" customHeight="1">
      <c r="A67" s="80">
        <v>35.0</v>
      </c>
      <c r="B67" s="37"/>
      <c r="C67" s="81"/>
      <c r="D67" s="81"/>
      <c r="E67" s="81"/>
      <c r="F67" s="82"/>
      <c r="G67" s="83"/>
      <c r="H67" s="13"/>
      <c r="I67" s="13"/>
      <c r="J67" s="14"/>
    </row>
    <row r="68" ht="22.5" customHeight="1">
      <c r="A68" s="80">
        <v>36.0</v>
      </c>
      <c r="B68" s="37"/>
      <c r="C68" s="81"/>
      <c r="D68" s="81"/>
      <c r="E68" s="81"/>
      <c r="F68" s="82"/>
      <c r="G68" s="83"/>
      <c r="H68" s="13"/>
      <c r="I68" s="13"/>
      <c r="J68" s="14"/>
    </row>
    <row r="69" ht="22.5" customHeight="1">
      <c r="A69" s="80">
        <v>37.0</v>
      </c>
      <c r="B69" s="37"/>
      <c r="C69" s="81"/>
      <c r="D69" s="81"/>
      <c r="E69" s="81"/>
      <c r="F69" s="82"/>
      <c r="G69" s="83"/>
      <c r="H69" s="13"/>
      <c r="I69" s="13"/>
      <c r="J69" s="14"/>
    </row>
    <row r="70" ht="22.5" customHeight="1">
      <c r="A70" s="80">
        <v>38.0</v>
      </c>
      <c r="B70" s="37"/>
      <c r="C70" s="81"/>
      <c r="D70" s="81"/>
      <c r="E70" s="81"/>
      <c r="F70" s="82"/>
      <c r="G70" s="83"/>
      <c r="H70" s="13"/>
      <c r="I70" s="13"/>
      <c r="J70" s="14"/>
    </row>
    <row r="71" ht="22.5" customHeight="1">
      <c r="A71" s="80">
        <v>39.0</v>
      </c>
      <c r="B71" s="37"/>
      <c r="C71" s="81"/>
      <c r="D71" s="81"/>
      <c r="E71" s="81"/>
      <c r="F71" s="82"/>
      <c r="G71" s="83"/>
      <c r="H71" s="13"/>
      <c r="I71" s="13"/>
      <c r="J71" s="14"/>
    </row>
    <row r="72" ht="22.5" customHeight="1">
      <c r="A72" s="80">
        <v>40.0</v>
      </c>
      <c r="B72" s="37"/>
      <c r="C72" s="81"/>
      <c r="D72" s="81"/>
      <c r="E72" s="81"/>
      <c r="F72" s="82"/>
      <c r="G72" s="83"/>
      <c r="H72" s="13"/>
      <c r="I72" s="13"/>
      <c r="J72" s="14"/>
    </row>
    <row r="73" ht="22.5" customHeight="1">
      <c r="A73" s="80">
        <v>41.0</v>
      </c>
      <c r="B73" s="37"/>
      <c r="C73" s="81"/>
      <c r="D73" s="81"/>
      <c r="E73" s="81"/>
      <c r="F73" s="82"/>
      <c r="G73" s="83"/>
      <c r="H73" s="13"/>
      <c r="I73" s="13"/>
      <c r="J73" s="14"/>
    </row>
    <row r="74" ht="22.5" customHeight="1">
      <c r="A74" s="80">
        <v>42.0</v>
      </c>
      <c r="B74" s="37"/>
      <c r="C74" s="81"/>
      <c r="D74" s="81"/>
      <c r="E74" s="81"/>
      <c r="F74" s="82"/>
      <c r="G74" s="83"/>
      <c r="H74" s="13"/>
      <c r="I74" s="13"/>
      <c r="J74" s="14"/>
    </row>
    <row r="75" ht="22.5" customHeight="1">
      <c r="A75" s="80">
        <v>43.0</v>
      </c>
      <c r="B75" s="37"/>
      <c r="C75" s="81"/>
      <c r="D75" s="81"/>
      <c r="E75" s="81"/>
      <c r="F75" s="82"/>
      <c r="G75" s="83"/>
      <c r="H75" s="13"/>
      <c r="I75" s="13"/>
      <c r="J75" s="14"/>
    </row>
    <row r="76" ht="22.5" customHeight="1">
      <c r="A76" s="80">
        <v>44.0</v>
      </c>
      <c r="B76" s="37"/>
      <c r="C76" s="81"/>
      <c r="D76" s="81"/>
      <c r="E76" s="81"/>
      <c r="F76" s="82"/>
      <c r="G76" s="83"/>
      <c r="H76" s="13"/>
      <c r="I76" s="13"/>
      <c r="J76" s="14"/>
    </row>
    <row r="77" ht="22.5" customHeight="1">
      <c r="A77" s="80">
        <v>45.0</v>
      </c>
      <c r="B77" s="37"/>
      <c r="C77" s="81"/>
      <c r="D77" s="81"/>
      <c r="E77" s="81"/>
      <c r="F77" s="82"/>
      <c r="G77" s="83"/>
      <c r="H77" s="13"/>
      <c r="I77" s="13"/>
      <c r="J77" s="14"/>
    </row>
    <row r="78" ht="22.5" customHeight="1">
      <c r="A78" s="80">
        <v>46.0</v>
      </c>
      <c r="B78" s="37"/>
      <c r="C78" s="81"/>
      <c r="D78" s="81"/>
      <c r="E78" s="81"/>
      <c r="F78" s="82"/>
      <c r="G78" s="83"/>
      <c r="H78" s="13"/>
      <c r="I78" s="13"/>
      <c r="J78" s="14"/>
    </row>
    <row r="79" ht="22.5" customHeight="1">
      <c r="A79" s="80">
        <v>47.0</v>
      </c>
      <c r="B79" s="37"/>
      <c r="C79" s="81"/>
      <c r="D79" s="81"/>
      <c r="E79" s="81"/>
      <c r="F79" s="82"/>
      <c r="G79" s="83"/>
      <c r="H79" s="13"/>
      <c r="I79" s="13"/>
      <c r="J79" s="14"/>
    </row>
    <row r="80" ht="22.5" customHeight="1">
      <c r="A80" s="80">
        <v>48.0</v>
      </c>
      <c r="B80" s="37"/>
      <c r="C80" s="81"/>
      <c r="D80" s="81"/>
      <c r="E80" s="81"/>
      <c r="F80" s="82"/>
      <c r="G80" s="83"/>
      <c r="H80" s="13"/>
      <c r="I80" s="13"/>
      <c r="J80" s="14"/>
    </row>
    <row r="81" ht="22.5" customHeight="1">
      <c r="A81" s="80">
        <v>49.0</v>
      </c>
      <c r="B81" s="37"/>
      <c r="C81" s="81"/>
      <c r="D81" s="81"/>
      <c r="E81" s="81"/>
      <c r="F81" s="82"/>
      <c r="G81" s="83"/>
      <c r="H81" s="13"/>
      <c r="I81" s="13"/>
      <c r="J81" s="14"/>
    </row>
    <row r="82" ht="22.5" customHeight="1">
      <c r="A82" s="80">
        <v>50.0</v>
      </c>
      <c r="B82" s="37"/>
      <c r="C82" s="81"/>
      <c r="D82" s="81"/>
      <c r="E82" s="81"/>
      <c r="F82" s="82"/>
      <c r="G82" s="83"/>
      <c r="H82" s="13"/>
      <c r="I82" s="13"/>
      <c r="J82" s="14"/>
    </row>
    <row r="83" ht="22.5" customHeight="1">
      <c r="A83" s="80">
        <v>51.0</v>
      </c>
      <c r="B83" s="37"/>
      <c r="C83" s="81"/>
      <c r="D83" s="81"/>
      <c r="E83" s="81"/>
      <c r="F83" s="82"/>
      <c r="G83" s="83"/>
      <c r="H83" s="13"/>
      <c r="I83" s="13"/>
      <c r="J83" s="14"/>
    </row>
    <row r="84" ht="22.5" customHeight="1">
      <c r="A84" s="80">
        <v>52.0</v>
      </c>
      <c r="B84" s="37"/>
      <c r="C84" s="81"/>
      <c r="D84" s="81"/>
      <c r="E84" s="81"/>
      <c r="F84" s="82"/>
      <c r="G84" s="83"/>
      <c r="H84" s="13"/>
      <c r="I84" s="13"/>
      <c r="J84" s="14"/>
    </row>
    <row r="85" ht="22.5" customHeight="1">
      <c r="A85" s="80">
        <v>53.0</v>
      </c>
      <c r="B85" s="37"/>
      <c r="C85" s="81"/>
      <c r="D85" s="81"/>
      <c r="E85" s="81"/>
      <c r="F85" s="82"/>
      <c r="G85" s="83"/>
      <c r="H85" s="13"/>
      <c r="I85" s="13"/>
      <c r="J85" s="14"/>
    </row>
    <row r="86" ht="22.5" customHeight="1">
      <c r="A86" s="80">
        <v>54.0</v>
      </c>
      <c r="B86" s="37"/>
      <c r="C86" s="81"/>
      <c r="D86" s="81"/>
      <c r="E86" s="81"/>
      <c r="F86" s="82"/>
      <c r="G86" s="83"/>
      <c r="H86" s="13"/>
      <c r="I86" s="13"/>
      <c r="J86" s="14"/>
    </row>
    <row r="87" ht="22.5" customHeight="1">
      <c r="A87" s="80">
        <v>55.0</v>
      </c>
      <c r="B87" s="37"/>
      <c r="C87" s="81"/>
      <c r="D87" s="81"/>
      <c r="E87" s="81"/>
      <c r="F87" s="82"/>
      <c r="G87" s="83"/>
      <c r="H87" s="13"/>
      <c r="I87" s="13"/>
      <c r="J87" s="14"/>
    </row>
    <row r="88" ht="22.5" customHeight="1">
      <c r="A88" s="80">
        <v>56.0</v>
      </c>
      <c r="B88" s="37"/>
      <c r="C88" s="81"/>
      <c r="D88" s="81"/>
      <c r="E88" s="81"/>
      <c r="F88" s="82"/>
      <c r="G88" s="83"/>
      <c r="H88" s="13"/>
      <c r="I88" s="13"/>
      <c r="J88" s="14"/>
    </row>
    <row r="89" ht="22.5" customHeight="1">
      <c r="A89" s="80">
        <v>57.0</v>
      </c>
      <c r="B89" s="37"/>
      <c r="C89" s="81"/>
      <c r="D89" s="81"/>
      <c r="E89" s="81"/>
      <c r="F89" s="82"/>
      <c r="G89" s="83"/>
      <c r="H89" s="13"/>
      <c r="I89" s="13"/>
      <c r="J89" s="14"/>
    </row>
    <row r="90" ht="22.5" customHeight="1">
      <c r="A90" s="80">
        <v>58.0</v>
      </c>
      <c r="B90" s="37"/>
      <c r="C90" s="81"/>
      <c r="D90" s="81"/>
      <c r="E90" s="81"/>
      <c r="F90" s="82"/>
      <c r="G90" s="83"/>
      <c r="H90" s="13"/>
      <c r="I90" s="13"/>
      <c r="J90" s="14"/>
    </row>
    <row r="91" ht="22.5" customHeight="1">
      <c r="A91" s="80">
        <v>59.0</v>
      </c>
      <c r="B91" s="37"/>
      <c r="C91" s="81"/>
      <c r="D91" s="81"/>
      <c r="E91" s="81"/>
      <c r="F91" s="82"/>
      <c r="G91" s="83"/>
      <c r="H91" s="13"/>
      <c r="I91" s="13"/>
      <c r="J91" s="14"/>
    </row>
    <row r="92" ht="22.5" customHeight="1">
      <c r="A92" s="80">
        <v>60.0</v>
      </c>
      <c r="B92" s="37"/>
      <c r="C92" s="81"/>
      <c r="D92" s="81"/>
      <c r="E92" s="81"/>
      <c r="F92" s="82"/>
      <c r="G92" s="83"/>
      <c r="H92" s="13"/>
      <c r="I92" s="13"/>
      <c r="J92" s="14"/>
    </row>
    <row r="93" ht="22.5" customHeight="1">
      <c r="A93" s="80">
        <v>61.0</v>
      </c>
      <c r="B93" s="37"/>
      <c r="C93" s="81"/>
      <c r="D93" s="81"/>
      <c r="E93" s="81"/>
      <c r="F93" s="82"/>
      <c r="G93" s="83"/>
      <c r="H93" s="13"/>
      <c r="I93" s="13"/>
      <c r="J93" s="14"/>
    </row>
    <row r="94" ht="22.5" customHeight="1">
      <c r="A94" s="80">
        <v>62.0</v>
      </c>
      <c r="B94" s="37"/>
      <c r="C94" s="81"/>
      <c r="D94" s="81"/>
      <c r="E94" s="81"/>
      <c r="F94" s="82"/>
      <c r="G94" s="83"/>
      <c r="H94" s="13"/>
      <c r="I94" s="13"/>
      <c r="J94" s="14"/>
    </row>
    <row r="95" ht="22.5" customHeight="1">
      <c r="A95" s="80">
        <v>63.0</v>
      </c>
      <c r="B95" s="37"/>
      <c r="C95" s="81"/>
      <c r="D95" s="81"/>
      <c r="E95" s="81"/>
      <c r="F95" s="82"/>
      <c r="G95" s="83"/>
      <c r="H95" s="13"/>
      <c r="I95" s="13"/>
      <c r="J95" s="14"/>
    </row>
    <row r="96" ht="22.5" customHeight="1">
      <c r="A96" s="80">
        <v>64.0</v>
      </c>
      <c r="B96" s="37"/>
      <c r="C96" s="81"/>
      <c r="D96" s="81"/>
      <c r="E96" s="81"/>
      <c r="F96" s="82"/>
      <c r="G96" s="83"/>
      <c r="H96" s="13"/>
      <c r="I96" s="13"/>
      <c r="J96" s="14"/>
    </row>
    <row r="97" ht="22.5" customHeight="1">
      <c r="A97" s="80">
        <v>65.0</v>
      </c>
      <c r="B97" s="37"/>
      <c r="C97" s="81"/>
      <c r="D97" s="81"/>
      <c r="E97" s="81"/>
      <c r="F97" s="82"/>
      <c r="G97" s="83"/>
      <c r="H97" s="13"/>
      <c r="I97" s="13"/>
      <c r="J97" s="14"/>
    </row>
    <row r="98" ht="22.5" customHeight="1">
      <c r="A98" s="80">
        <v>66.0</v>
      </c>
      <c r="B98" s="37"/>
      <c r="C98" s="81"/>
      <c r="D98" s="81"/>
      <c r="E98" s="81"/>
      <c r="F98" s="82"/>
      <c r="G98" s="83"/>
      <c r="H98" s="13"/>
      <c r="I98" s="13"/>
      <c r="J98" s="14"/>
    </row>
    <row r="99" ht="22.5" customHeight="1">
      <c r="A99" s="80">
        <v>67.0</v>
      </c>
      <c r="B99" s="37"/>
      <c r="C99" s="81"/>
      <c r="D99" s="81"/>
      <c r="E99" s="81"/>
      <c r="F99" s="82"/>
      <c r="G99" s="83"/>
      <c r="H99" s="13"/>
      <c r="I99" s="13"/>
      <c r="J99" s="14"/>
    </row>
    <row r="100" ht="22.5" customHeight="1">
      <c r="A100" s="80">
        <v>68.0</v>
      </c>
      <c r="B100" s="37"/>
      <c r="C100" s="81"/>
      <c r="D100" s="81"/>
      <c r="E100" s="81"/>
      <c r="F100" s="82"/>
      <c r="G100" s="83"/>
      <c r="H100" s="13"/>
      <c r="I100" s="13"/>
      <c r="J100" s="14"/>
    </row>
    <row r="101" ht="22.5" customHeight="1">
      <c r="A101" s="80">
        <v>69.0</v>
      </c>
      <c r="B101" s="37"/>
      <c r="C101" s="81"/>
      <c r="D101" s="81"/>
      <c r="E101" s="81"/>
      <c r="F101" s="82"/>
      <c r="G101" s="83"/>
      <c r="H101" s="13"/>
      <c r="I101" s="13"/>
      <c r="J101" s="14"/>
    </row>
    <row r="102" ht="22.5" customHeight="1">
      <c r="A102" s="80">
        <v>70.0</v>
      </c>
      <c r="B102" s="37"/>
      <c r="C102" s="81"/>
      <c r="D102" s="81"/>
      <c r="E102" s="81"/>
      <c r="F102" s="82"/>
      <c r="G102" s="83"/>
      <c r="H102" s="13"/>
      <c r="I102" s="13"/>
      <c r="J102" s="14"/>
    </row>
    <row r="103" ht="22.5" customHeight="1">
      <c r="A103" s="80">
        <v>71.0</v>
      </c>
      <c r="B103" s="37"/>
      <c r="C103" s="81"/>
      <c r="D103" s="81"/>
      <c r="E103" s="81"/>
      <c r="F103" s="82"/>
      <c r="G103" s="83"/>
      <c r="H103" s="13"/>
      <c r="I103" s="13"/>
      <c r="J103" s="14"/>
    </row>
    <row r="104" ht="22.5" customHeight="1">
      <c r="A104" s="80">
        <v>72.0</v>
      </c>
      <c r="B104" s="37"/>
      <c r="C104" s="81"/>
      <c r="D104" s="81"/>
      <c r="E104" s="81"/>
      <c r="F104" s="82"/>
      <c r="G104" s="83"/>
      <c r="H104" s="13"/>
      <c r="I104" s="13"/>
      <c r="J104" s="14"/>
    </row>
    <row r="105" ht="22.5" customHeight="1">
      <c r="A105" s="80">
        <v>73.0</v>
      </c>
      <c r="B105" s="37"/>
      <c r="C105" s="81"/>
      <c r="D105" s="81"/>
      <c r="E105" s="81"/>
      <c r="F105" s="82"/>
      <c r="G105" s="83"/>
      <c r="H105" s="13"/>
      <c r="I105" s="13"/>
      <c r="J105" s="14"/>
    </row>
    <row r="106" ht="22.5" customHeight="1">
      <c r="A106" s="80">
        <v>74.0</v>
      </c>
      <c r="B106" s="37"/>
      <c r="C106" s="81"/>
      <c r="D106" s="81"/>
      <c r="E106" s="81"/>
      <c r="F106" s="82"/>
      <c r="G106" s="83"/>
      <c r="H106" s="13"/>
      <c r="I106" s="13"/>
      <c r="J106" s="14"/>
    </row>
    <row r="107" ht="22.5" customHeight="1">
      <c r="A107" s="80">
        <v>75.0</v>
      </c>
      <c r="B107" s="37"/>
      <c r="C107" s="81"/>
      <c r="D107" s="81"/>
      <c r="E107" s="81"/>
      <c r="F107" s="82"/>
      <c r="G107" s="83"/>
      <c r="H107" s="13"/>
      <c r="I107" s="13"/>
      <c r="J107" s="14"/>
    </row>
    <row r="108" ht="22.5" customHeight="1">
      <c r="A108" s="80">
        <v>76.0</v>
      </c>
      <c r="B108" s="37"/>
      <c r="C108" s="81"/>
      <c r="D108" s="81"/>
      <c r="E108" s="81"/>
      <c r="F108" s="82"/>
      <c r="G108" s="83"/>
      <c r="H108" s="13"/>
      <c r="I108" s="13"/>
      <c r="J108" s="14"/>
    </row>
    <row r="109" ht="22.5" customHeight="1">
      <c r="A109" s="80">
        <v>77.0</v>
      </c>
      <c r="B109" s="37"/>
      <c r="C109" s="81"/>
      <c r="D109" s="81"/>
      <c r="E109" s="81"/>
      <c r="F109" s="82"/>
      <c r="G109" s="83"/>
      <c r="H109" s="13"/>
      <c r="I109" s="13"/>
      <c r="J109" s="14"/>
    </row>
    <row r="110" ht="22.5" customHeight="1">
      <c r="A110" s="80">
        <v>78.0</v>
      </c>
      <c r="B110" s="37"/>
      <c r="C110" s="81"/>
      <c r="D110" s="81"/>
      <c r="E110" s="81"/>
      <c r="F110" s="82"/>
      <c r="G110" s="83"/>
      <c r="H110" s="13"/>
      <c r="I110" s="13"/>
      <c r="J110" s="14"/>
    </row>
    <row r="111" ht="22.5" customHeight="1">
      <c r="A111" s="80">
        <v>79.0</v>
      </c>
      <c r="B111" s="37"/>
      <c r="C111" s="81"/>
      <c r="D111" s="81"/>
      <c r="E111" s="81"/>
      <c r="F111" s="82"/>
      <c r="G111" s="83"/>
      <c r="H111" s="13"/>
      <c r="I111" s="13"/>
      <c r="J111" s="14"/>
    </row>
    <row r="112" ht="22.5" customHeight="1">
      <c r="A112" s="80">
        <v>80.0</v>
      </c>
      <c r="B112" s="37"/>
      <c r="C112" s="81"/>
      <c r="D112" s="81"/>
      <c r="E112" s="81"/>
      <c r="F112" s="82"/>
      <c r="G112" s="83"/>
      <c r="H112" s="13"/>
      <c r="I112" s="13"/>
      <c r="J112" s="14"/>
    </row>
    <row r="113" ht="22.5" customHeight="1">
      <c r="A113" s="80">
        <v>81.0</v>
      </c>
      <c r="B113" s="37"/>
      <c r="C113" s="81"/>
      <c r="D113" s="81"/>
      <c r="E113" s="81"/>
      <c r="F113" s="82"/>
      <c r="G113" s="83"/>
      <c r="H113" s="13"/>
      <c r="I113" s="13"/>
      <c r="J113" s="14"/>
    </row>
    <row r="114" ht="22.5" customHeight="1">
      <c r="A114" s="80">
        <v>82.0</v>
      </c>
      <c r="B114" s="37"/>
      <c r="C114" s="81"/>
      <c r="D114" s="81"/>
      <c r="E114" s="81"/>
      <c r="F114" s="82"/>
      <c r="G114" s="83"/>
      <c r="H114" s="13"/>
      <c r="I114" s="13"/>
      <c r="J114" s="14"/>
    </row>
    <row r="115" ht="22.5" customHeight="1">
      <c r="A115" s="80">
        <v>83.0</v>
      </c>
      <c r="B115" s="37"/>
      <c r="C115" s="81"/>
      <c r="D115" s="81"/>
      <c r="E115" s="81"/>
      <c r="F115" s="82"/>
      <c r="G115" s="83"/>
      <c r="H115" s="13"/>
      <c r="I115" s="13"/>
      <c r="J115" s="14"/>
    </row>
    <row r="116" ht="22.5" customHeight="1">
      <c r="A116" s="80">
        <v>84.0</v>
      </c>
      <c r="B116" s="37"/>
      <c r="C116" s="81"/>
      <c r="D116" s="81"/>
      <c r="E116" s="81"/>
      <c r="F116" s="82"/>
      <c r="G116" s="83"/>
      <c r="H116" s="13"/>
      <c r="I116" s="13"/>
      <c r="J116" s="14"/>
    </row>
    <row r="117" ht="22.5" customHeight="1">
      <c r="A117" s="80">
        <v>85.0</v>
      </c>
      <c r="B117" s="37"/>
      <c r="C117" s="81"/>
      <c r="D117" s="81"/>
      <c r="E117" s="81"/>
      <c r="F117" s="82"/>
      <c r="G117" s="83"/>
      <c r="H117" s="13"/>
      <c r="I117" s="13"/>
      <c r="J117" s="14"/>
    </row>
    <row r="118" ht="22.5" customHeight="1">
      <c r="A118" s="80">
        <v>86.0</v>
      </c>
      <c r="B118" s="37"/>
      <c r="C118" s="81"/>
      <c r="D118" s="81"/>
      <c r="E118" s="81"/>
      <c r="F118" s="82"/>
      <c r="G118" s="83"/>
      <c r="H118" s="13"/>
      <c r="I118" s="13"/>
      <c r="J118" s="14"/>
    </row>
    <row r="119" ht="22.5" customHeight="1">
      <c r="A119" s="80">
        <v>87.0</v>
      </c>
      <c r="B119" s="37"/>
      <c r="C119" s="81"/>
      <c r="D119" s="81"/>
      <c r="E119" s="81"/>
      <c r="F119" s="82"/>
      <c r="G119" s="83"/>
      <c r="H119" s="13"/>
      <c r="I119" s="13"/>
      <c r="J119" s="14"/>
    </row>
    <row r="120" ht="22.5" customHeight="1">
      <c r="A120" s="80">
        <v>88.0</v>
      </c>
      <c r="B120" s="37"/>
      <c r="C120" s="81"/>
      <c r="D120" s="81"/>
      <c r="E120" s="81"/>
      <c r="F120" s="82"/>
      <c r="G120" s="83"/>
      <c r="H120" s="13"/>
      <c r="I120" s="13"/>
      <c r="J120" s="14"/>
    </row>
    <row r="121" ht="22.5" customHeight="1">
      <c r="A121" s="80">
        <v>89.0</v>
      </c>
      <c r="B121" s="37"/>
      <c r="C121" s="81"/>
      <c r="D121" s="81"/>
      <c r="E121" s="81"/>
      <c r="F121" s="82"/>
      <c r="G121" s="83"/>
      <c r="H121" s="13"/>
      <c r="I121" s="13"/>
      <c r="J121" s="14"/>
    </row>
    <row r="122" ht="22.5" customHeight="1">
      <c r="A122" s="80">
        <v>90.0</v>
      </c>
      <c r="B122" s="37"/>
      <c r="C122" s="81"/>
      <c r="D122" s="81"/>
      <c r="E122" s="81"/>
      <c r="F122" s="82"/>
      <c r="G122" s="83"/>
      <c r="H122" s="13"/>
      <c r="I122" s="13"/>
      <c r="J122" s="14"/>
    </row>
    <row r="123" ht="22.5" customHeight="1">
      <c r="A123" s="80">
        <v>91.0</v>
      </c>
      <c r="B123" s="37"/>
      <c r="C123" s="81"/>
      <c r="D123" s="81"/>
      <c r="E123" s="81"/>
      <c r="F123" s="82"/>
      <c r="G123" s="83"/>
      <c r="H123" s="13"/>
      <c r="I123" s="13"/>
      <c r="J123" s="14"/>
    </row>
    <row r="124" ht="22.5" customHeight="1">
      <c r="A124" s="80">
        <v>92.0</v>
      </c>
      <c r="B124" s="37"/>
      <c r="C124" s="81"/>
      <c r="D124" s="81"/>
      <c r="E124" s="81"/>
      <c r="F124" s="82"/>
      <c r="G124" s="83"/>
      <c r="H124" s="13"/>
      <c r="I124" s="13"/>
      <c r="J124" s="14"/>
    </row>
    <row r="125" ht="22.5" customHeight="1">
      <c r="A125" s="80">
        <v>93.0</v>
      </c>
      <c r="B125" s="37"/>
      <c r="C125" s="81"/>
      <c r="D125" s="81"/>
      <c r="E125" s="81"/>
      <c r="F125" s="82"/>
      <c r="G125" s="83"/>
      <c r="H125" s="13"/>
      <c r="I125" s="13"/>
      <c r="J125" s="14"/>
    </row>
    <row r="126" ht="22.5" customHeight="1">
      <c r="A126" s="80">
        <v>94.0</v>
      </c>
      <c r="B126" s="37"/>
      <c r="C126" s="81"/>
      <c r="D126" s="81"/>
      <c r="E126" s="81"/>
      <c r="F126" s="82"/>
      <c r="G126" s="83"/>
      <c r="H126" s="13"/>
      <c r="I126" s="13"/>
      <c r="J126" s="14"/>
    </row>
    <row r="127" ht="22.5" customHeight="1">
      <c r="A127" s="80">
        <v>95.0</v>
      </c>
      <c r="B127" s="37"/>
      <c r="C127" s="81"/>
      <c r="D127" s="81"/>
      <c r="E127" s="81"/>
      <c r="F127" s="82"/>
      <c r="G127" s="83"/>
      <c r="H127" s="13"/>
      <c r="I127" s="13"/>
      <c r="J127" s="14"/>
    </row>
    <row r="128" ht="22.5" customHeight="1">
      <c r="A128" s="80">
        <v>96.0</v>
      </c>
      <c r="B128" s="37"/>
      <c r="C128" s="81"/>
      <c r="D128" s="81"/>
      <c r="E128" s="81"/>
      <c r="F128" s="82"/>
      <c r="G128" s="83"/>
      <c r="H128" s="13"/>
      <c r="I128" s="13"/>
      <c r="J128" s="14"/>
    </row>
    <row r="129" ht="22.5" customHeight="1">
      <c r="A129" s="80">
        <v>97.0</v>
      </c>
      <c r="B129" s="37"/>
      <c r="C129" s="81"/>
      <c r="D129" s="81"/>
      <c r="E129" s="81"/>
      <c r="F129" s="82"/>
      <c r="G129" s="83"/>
      <c r="H129" s="13"/>
      <c r="I129" s="13"/>
      <c r="J129" s="14"/>
    </row>
    <row r="130" ht="22.5" customHeight="1">
      <c r="A130" s="80">
        <v>98.0</v>
      </c>
      <c r="B130" s="37"/>
      <c r="C130" s="81"/>
      <c r="D130" s="81"/>
      <c r="E130" s="81"/>
      <c r="F130" s="82"/>
      <c r="G130" s="83"/>
      <c r="H130" s="13"/>
      <c r="I130" s="13"/>
      <c r="J130" s="14"/>
    </row>
    <row r="131" ht="22.5" customHeight="1">
      <c r="A131" s="80">
        <v>99.0</v>
      </c>
      <c r="B131" s="37"/>
      <c r="C131" s="81"/>
      <c r="D131" s="81"/>
      <c r="E131" s="81"/>
      <c r="F131" s="82"/>
      <c r="G131" s="83"/>
      <c r="H131" s="13"/>
      <c r="I131" s="13"/>
      <c r="J131" s="14"/>
    </row>
    <row r="132" ht="22.5" customHeight="1">
      <c r="A132" s="80">
        <v>100.0</v>
      </c>
      <c r="B132" s="37"/>
      <c r="C132" s="81"/>
      <c r="D132" s="81"/>
      <c r="E132" s="81"/>
      <c r="F132" s="82"/>
      <c r="G132" s="83"/>
      <c r="H132" s="13"/>
      <c r="I132" s="13"/>
      <c r="J132" s="14"/>
    </row>
    <row r="133" ht="22.5" customHeight="1">
      <c r="A133" s="80">
        <v>101.0</v>
      </c>
      <c r="B133" s="37"/>
      <c r="C133" s="81"/>
      <c r="D133" s="81"/>
      <c r="E133" s="81"/>
      <c r="F133" s="82"/>
      <c r="G133" s="83"/>
      <c r="H133" s="13"/>
      <c r="I133" s="13"/>
      <c r="J133" s="14"/>
    </row>
    <row r="134" ht="22.5" customHeight="1">
      <c r="A134" s="80">
        <v>102.0</v>
      </c>
      <c r="B134" s="37"/>
      <c r="C134" s="81"/>
      <c r="D134" s="81"/>
      <c r="E134" s="81"/>
      <c r="F134" s="82"/>
      <c r="G134" s="83"/>
      <c r="H134" s="13"/>
      <c r="I134" s="13"/>
      <c r="J134" s="14"/>
    </row>
    <row r="135" ht="22.5" customHeight="1">
      <c r="A135" s="80">
        <v>103.0</v>
      </c>
      <c r="B135" s="37"/>
      <c r="C135" s="81"/>
      <c r="D135" s="81"/>
      <c r="E135" s="81"/>
      <c r="F135" s="82"/>
      <c r="G135" s="83"/>
      <c r="H135" s="13"/>
      <c r="I135" s="13"/>
      <c r="J135" s="14"/>
    </row>
    <row r="136" ht="22.5" customHeight="1">
      <c r="A136" s="80">
        <v>104.0</v>
      </c>
      <c r="B136" s="37"/>
      <c r="C136" s="81"/>
      <c r="D136" s="81"/>
      <c r="E136" s="81"/>
      <c r="F136" s="82"/>
      <c r="G136" s="83"/>
      <c r="H136" s="13"/>
      <c r="I136" s="13"/>
      <c r="J136" s="14"/>
    </row>
    <row r="137" ht="22.5" customHeight="1">
      <c r="A137" s="80">
        <v>105.0</v>
      </c>
      <c r="B137" s="37"/>
      <c r="C137" s="81"/>
      <c r="D137" s="81"/>
      <c r="E137" s="81"/>
      <c r="F137" s="82"/>
      <c r="G137" s="83"/>
      <c r="H137" s="13"/>
      <c r="I137" s="13"/>
      <c r="J137" s="14"/>
    </row>
    <row r="138" ht="22.5" customHeight="1">
      <c r="A138" s="80">
        <v>106.0</v>
      </c>
      <c r="B138" s="37"/>
      <c r="C138" s="81"/>
      <c r="D138" s="81"/>
      <c r="E138" s="81"/>
      <c r="F138" s="82"/>
      <c r="G138" s="83"/>
      <c r="H138" s="13"/>
      <c r="I138" s="13"/>
      <c r="J138" s="14"/>
    </row>
    <row r="139" ht="22.5" customHeight="1">
      <c r="A139" s="80">
        <v>107.0</v>
      </c>
      <c r="B139" s="37"/>
      <c r="C139" s="81"/>
      <c r="D139" s="81"/>
      <c r="E139" s="81"/>
      <c r="F139" s="82"/>
      <c r="G139" s="83"/>
      <c r="H139" s="13"/>
      <c r="I139" s="13"/>
      <c r="J139" s="14"/>
    </row>
    <row r="140" ht="22.5" customHeight="1">
      <c r="A140" s="80">
        <v>108.0</v>
      </c>
      <c r="B140" s="37"/>
      <c r="C140" s="81"/>
      <c r="D140" s="81"/>
      <c r="E140" s="81"/>
      <c r="F140" s="82"/>
      <c r="G140" s="83"/>
      <c r="H140" s="13"/>
      <c r="I140" s="13"/>
      <c r="J140" s="14"/>
    </row>
    <row r="141" ht="22.5" customHeight="1">
      <c r="A141" s="80">
        <v>109.0</v>
      </c>
      <c r="B141" s="37"/>
      <c r="C141" s="81"/>
      <c r="D141" s="81"/>
      <c r="E141" s="81"/>
      <c r="F141" s="82"/>
      <c r="G141" s="83"/>
      <c r="H141" s="13"/>
      <c r="I141" s="13"/>
      <c r="J141" s="14"/>
    </row>
    <row r="142" ht="22.5" customHeight="1">
      <c r="A142" s="80">
        <v>110.0</v>
      </c>
      <c r="B142" s="37"/>
      <c r="C142" s="81"/>
      <c r="D142" s="81"/>
      <c r="E142" s="81"/>
      <c r="F142" s="82"/>
      <c r="G142" s="83"/>
      <c r="H142" s="13"/>
      <c r="I142" s="13"/>
      <c r="J142" s="14"/>
    </row>
    <row r="143" ht="22.5" customHeight="1">
      <c r="A143" s="80">
        <v>111.0</v>
      </c>
      <c r="B143" s="37"/>
      <c r="C143" s="81"/>
      <c r="D143" s="81"/>
      <c r="E143" s="81"/>
      <c r="F143" s="82"/>
      <c r="G143" s="83"/>
      <c r="H143" s="13"/>
      <c r="I143" s="13"/>
      <c r="J143" s="14"/>
    </row>
    <row r="144" ht="22.5" customHeight="1">
      <c r="A144" s="80">
        <v>112.0</v>
      </c>
      <c r="B144" s="37"/>
      <c r="C144" s="81"/>
      <c r="D144" s="81"/>
      <c r="E144" s="81"/>
      <c r="F144" s="82"/>
      <c r="G144" s="83"/>
      <c r="H144" s="13"/>
      <c r="I144" s="13"/>
      <c r="J144" s="14"/>
    </row>
    <row r="145" ht="22.5" customHeight="1">
      <c r="A145" s="80">
        <v>113.0</v>
      </c>
      <c r="B145" s="37"/>
      <c r="C145" s="81"/>
      <c r="D145" s="81"/>
      <c r="E145" s="81"/>
      <c r="F145" s="82"/>
      <c r="G145" s="83"/>
      <c r="H145" s="13"/>
      <c r="I145" s="13"/>
      <c r="J145" s="14"/>
    </row>
    <row r="146" ht="22.5" customHeight="1">
      <c r="A146" s="80">
        <v>114.0</v>
      </c>
      <c r="B146" s="37"/>
      <c r="C146" s="81"/>
      <c r="D146" s="81"/>
      <c r="E146" s="81"/>
      <c r="F146" s="82"/>
      <c r="G146" s="83"/>
      <c r="H146" s="13"/>
      <c r="I146" s="13"/>
      <c r="J146" s="14"/>
    </row>
    <row r="147" ht="22.5" customHeight="1">
      <c r="A147" s="80">
        <v>115.0</v>
      </c>
      <c r="B147" s="37"/>
      <c r="C147" s="81"/>
      <c r="D147" s="81"/>
      <c r="E147" s="81"/>
      <c r="F147" s="82"/>
      <c r="G147" s="83"/>
      <c r="H147" s="13"/>
      <c r="I147" s="13"/>
      <c r="J147" s="14"/>
    </row>
    <row r="148" ht="22.5" customHeight="1">
      <c r="A148" s="80">
        <v>116.0</v>
      </c>
      <c r="B148" s="37"/>
      <c r="C148" s="81"/>
      <c r="D148" s="81"/>
      <c r="E148" s="81"/>
      <c r="F148" s="82"/>
      <c r="G148" s="83"/>
      <c r="H148" s="13"/>
      <c r="I148" s="13"/>
      <c r="J148" s="14"/>
    </row>
    <row r="149" ht="22.5" customHeight="1">
      <c r="A149" s="80">
        <v>117.0</v>
      </c>
      <c r="B149" s="37"/>
      <c r="C149" s="81"/>
      <c r="D149" s="81"/>
      <c r="E149" s="81"/>
      <c r="F149" s="82"/>
      <c r="G149" s="83"/>
      <c r="H149" s="13"/>
      <c r="I149" s="13"/>
      <c r="J149" s="14"/>
    </row>
    <row r="150" ht="22.5" customHeight="1">
      <c r="A150" s="80">
        <v>118.0</v>
      </c>
      <c r="B150" s="37"/>
      <c r="C150" s="81"/>
      <c r="D150" s="81"/>
      <c r="E150" s="81"/>
      <c r="F150" s="82"/>
      <c r="G150" s="83"/>
      <c r="H150" s="13"/>
      <c r="I150" s="13"/>
      <c r="J150" s="14"/>
    </row>
    <row r="151" ht="22.5" customHeight="1">
      <c r="A151" s="80">
        <v>119.0</v>
      </c>
      <c r="B151" s="37"/>
      <c r="C151" s="81"/>
      <c r="D151" s="81"/>
      <c r="E151" s="81"/>
      <c r="F151" s="82"/>
      <c r="G151" s="83"/>
      <c r="H151" s="13"/>
      <c r="I151" s="13"/>
      <c r="J151" s="14"/>
    </row>
    <row r="152" ht="22.5" customHeight="1">
      <c r="A152" s="80">
        <v>120.0</v>
      </c>
      <c r="B152" s="37"/>
      <c r="C152" s="81"/>
      <c r="D152" s="81"/>
      <c r="E152" s="81"/>
      <c r="F152" s="82"/>
      <c r="G152" s="83"/>
      <c r="H152" s="13"/>
      <c r="I152" s="13"/>
      <c r="J152" s="14"/>
    </row>
    <row r="153" ht="22.5" customHeight="1">
      <c r="A153" s="80">
        <v>121.0</v>
      </c>
      <c r="B153" s="37"/>
      <c r="C153" s="81"/>
      <c r="D153" s="81"/>
      <c r="E153" s="81"/>
      <c r="F153" s="82"/>
      <c r="G153" s="83"/>
      <c r="H153" s="13"/>
      <c r="I153" s="13"/>
      <c r="J153" s="14"/>
    </row>
    <row r="154" ht="22.5" customHeight="1">
      <c r="A154" s="80">
        <v>122.0</v>
      </c>
      <c r="B154" s="37"/>
      <c r="C154" s="81"/>
      <c r="D154" s="81"/>
      <c r="E154" s="81"/>
      <c r="F154" s="82"/>
      <c r="G154" s="83"/>
      <c r="H154" s="13"/>
      <c r="I154" s="13"/>
      <c r="J154" s="14"/>
    </row>
    <row r="155" ht="22.5" customHeight="1">
      <c r="A155" s="80">
        <v>123.0</v>
      </c>
      <c r="B155" s="37"/>
      <c r="C155" s="81"/>
      <c r="D155" s="81"/>
      <c r="E155" s="81"/>
      <c r="F155" s="82"/>
      <c r="G155" s="83"/>
      <c r="H155" s="13"/>
      <c r="I155" s="13"/>
      <c r="J155" s="14"/>
    </row>
    <row r="156" ht="22.5" customHeight="1">
      <c r="A156" s="80">
        <v>124.0</v>
      </c>
      <c r="B156" s="37"/>
      <c r="C156" s="81"/>
      <c r="D156" s="81"/>
      <c r="E156" s="81"/>
      <c r="F156" s="82"/>
      <c r="G156" s="83"/>
      <c r="H156" s="13"/>
      <c r="I156" s="13"/>
      <c r="J156" s="14"/>
    </row>
    <row r="157" ht="22.5" customHeight="1">
      <c r="A157" s="80">
        <v>125.0</v>
      </c>
      <c r="B157" s="37"/>
      <c r="C157" s="81"/>
      <c r="D157" s="81"/>
      <c r="E157" s="81"/>
      <c r="F157" s="82"/>
      <c r="G157" s="83"/>
      <c r="H157" s="13"/>
      <c r="I157" s="13"/>
      <c r="J157" s="14"/>
    </row>
    <row r="158" ht="22.5" customHeight="1">
      <c r="A158" s="80">
        <v>126.0</v>
      </c>
      <c r="B158" s="37"/>
      <c r="C158" s="81"/>
      <c r="D158" s="81"/>
      <c r="E158" s="81"/>
      <c r="F158" s="82"/>
      <c r="G158" s="83"/>
      <c r="H158" s="13"/>
      <c r="I158" s="13"/>
      <c r="J158" s="14"/>
    </row>
    <row r="159" ht="22.5" customHeight="1">
      <c r="A159" s="80">
        <v>127.0</v>
      </c>
      <c r="B159" s="37"/>
      <c r="C159" s="81"/>
      <c r="D159" s="81"/>
      <c r="E159" s="81"/>
      <c r="F159" s="82"/>
      <c r="G159" s="83"/>
      <c r="H159" s="13"/>
      <c r="I159" s="13"/>
      <c r="J159" s="14"/>
    </row>
    <row r="160" ht="22.5" customHeight="1">
      <c r="A160" s="80">
        <v>128.0</v>
      </c>
      <c r="B160" s="37"/>
      <c r="C160" s="81"/>
      <c r="D160" s="81"/>
      <c r="E160" s="81"/>
      <c r="F160" s="82"/>
      <c r="G160" s="83"/>
      <c r="H160" s="13"/>
      <c r="I160" s="13"/>
      <c r="J160" s="14"/>
    </row>
    <row r="161" ht="22.5" customHeight="1">
      <c r="A161" s="80">
        <v>129.0</v>
      </c>
      <c r="B161" s="37"/>
      <c r="C161" s="81"/>
      <c r="D161" s="81"/>
      <c r="E161" s="81"/>
      <c r="F161" s="82"/>
      <c r="G161" s="83"/>
      <c r="H161" s="13"/>
      <c r="I161" s="13"/>
      <c r="J161" s="14"/>
    </row>
    <row r="162" ht="22.5" customHeight="1">
      <c r="A162" s="80">
        <v>130.0</v>
      </c>
      <c r="B162" s="37"/>
      <c r="C162" s="81"/>
      <c r="D162" s="81"/>
      <c r="E162" s="81"/>
      <c r="F162" s="82"/>
      <c r="G162" s="83"/>
      <c r="H162" s="13"/>
      <c r="I162" s="13"/>
      <c r="J162" s="14"/>
    </row>
    <row r="163" ht="22.5" customHeight="1">
      <c r="A163" s="80">
        <v>131.0</v>
      </c>
      <c r="B163" s="37"/>
      <c r="C163" s="81"/>
      <c r="D163" s="81"/>
      <c r="E163" s="81"/>
      <c r="F163" s="82"/>
      <c r="G163" s="83"/>
      <c r="H163" s="13"/>
      <c r="I163" s="13"/>
      <c r="J163" s="14"/>
    </row>
    <row r="164" ht="22.5" customHeight="1">
      <c r="A164" s="80">
        <v>132.0</v>
      </c>
      <c r="B164" s="37"/>
      <c r="C164" s="81"/>
      <c r="D164" s="81"/>
      <c r="E164" s="81"/>
      <c r="F164" s="82"/>
      <c r="G164" s="83"/>
      <c r="H164" s="13"/>
      <c r="I164" s="13"/>
      <c r="J164" s="14"/>
    </row>
    <row r="165" ht="22.5" customHeight="1">
      <c r="A165" s="80">
        <v>133.0</v>
      </c>
      <c r="B165" s="37"/>
      <c r="C165" s="81"/>
      <c r="D165" s="81"/>
      <c r="E165" s="81"/>
      <c r="F165" s="82"/>
      <c r="G165" s="83"/>
      <c r="H165" s="13"/>
      <c r="I165" s="13"/>
      <c r="J165" s="14"/>
    </row>
    <row r="166" ht="22.5" customHeight="1">
      <c r="A166" s="80">
        <v>134.0</v>
      </c>
      <c r="B166" s="37"/>
      <c r="C166" s="81"/>
      <c r="D166" s="81"/>
      <c r="E166" s="81"/>
      <c r="F166" s="82"/>
      <c r="G166" s="83"/>
      <c r="H166" s="13"/>
      <c r="I166" s="13"/>
      <c r="J166" s="14"/>
    </row>
    <row r="167" ht="22.5" customHeight="1">
      <c r="A167" s="80">
        <v>135.0</v>
      </c>
      <c r="B167" s="37"/>
      <c r="C167" s="81"/>
      <c r="D167" s="81"/>
      <c r="E167" s="81"/>
      <c r="F167" s="82"/>
      <c r="G167" s="83"/>
      <c r="H167" s="13"/>
      <c r="I167" s="13"/>
      <c r="J167" s="14"/>
    </row>
    <row r="168" ht="22.5" customHeight="1">
      <c r="A168" s="80">
        <v>136.0</v>
      </c>
      <c r="B168" s="37"/>
      <c r="C168" s="81"/>
      <c r="D168" s="81"/>
      <c r="E168" s="81"/>
      <c r="F168" s="82"/>
      <c r="G168" s="83"/>
      <c r="H168" s="13"/>
      <c r="I168" s="13"/>
      <c r="J168" s="14"/>
    </row>
    <row r="169" ht="22.5" customHeight="1">
      <c r="A169" s="80">
        <v>137.0</v>
      </c>
      <c r="B169" s="37"/>
      <c r="C169" s="81"/>
      <c r="D169" s="81"/>
      <c r="E169" s="81"/>
      <c r="F169" s="82"/>
      <c r="G169" s="83"/>
      <c r="H169" s="13"/>
      <c r="I169" s="13"/>
      <c r="J169" s="14"/>
    </row>
    <row r="170" ht="22.5" customHeight="1">
      <c r="A170" s="80">
        <v>138.0</v>
      </c>
      <c r="B170" s="37"/>
      <c r="C170" s="81"/>
      <c r="D170" s="81"/>
      <c r="E170" s="81"/>
      <c r="F170" s="82"/>
      <c r="G170" s="83"/>
      <c r="H170" s="13"/>
      <c r="I170" s="13"/>
      <c r="J170" s="14"/>
    </row>
    <row r="171" ht="22.5" customHeight="1">
      <c r="A171" s="80">
        <v>139.0</v>
      </c>
      <c r="B171" s="37"/>
      <c r="C171" s="81"/>
      <c r="D171" s="81"/>
      <c r="E171" s="81"/>
      <c r="F171" s="82"/>
      <c r="G171" s="83"/>
      <c r="H171" s="13"/>
      <c r="I171" s="13"/>
      <c r="J171" s="14"/>
    </row>
    <row r="172" ht="22.5" customHeight="1">
      <c r="A172" s="80">
        <v>140.0</v>
      </c>
      <c r="B172" s="37"/>
      <c r="C172" s="81"/>
      <c r="D172" s="81"/>
      <c r="E172" s="81"/>
      <c r="F172" s="82"/>
      <c r="G172" s="83"/>
      <c r="H172" s="13"/>
      <c r="I172" s="13"/>
      <c r="J172" s="14"/>
    </row>
    <row r="173" ht="22.5" customHeight="1">
      <c r="A173" s="80">
        <v>141.0</v>
      </c>
      <c r="B173" s="37"/>
      <c r="C173" s="81"/>
      <c r="D173" s="81"/>
      <c r="E173" s="81"/>
      <c r="F173" s="82"/>
      <c r="G173" s="83"/>
      <c r="H173" s="13"/>
      <c r="I173" s="13"/>
      <c r="J173" s="14"/>
    </row>
    <row r="174" ht="22.5" customHeight="1">
      <c r="A174" s="80">
        <v>142.0</v>
      </c>
      <c r="B174" s="37"/>
      <c r="C174" s="81"/>
      <c r="D174" s="81"/>
      <c r="E174" s="81"/>
      <c r="F174" s="82"/>
      <c r="G174" s="83"/>
      <c r="H174" s="13"/>
      <c r="I174" s="13"/>
      <c r="J174" s="14"/>
    </row>
    <row r="175" ht="22.5" customHeight="1">
      <c r="A175" s="80">
        <v>143.0</v>
      </c>
      <c r="B175" s="37"/>
      <c r="C175" s="81"/>
      <c r="D175" s="81"/>
      <c r="E175" s="81"/>
      <c r="F175" s="82"/>
      <c r="G175" s="83"/>
      <c r="H175" s="13"/>
      <c r="I175" s="13"/>
      <c r="J175" s="14"/>
    </row>
    <row r="176" ht="22.5" customHeight="1">
      <c r="A176" s="80">
        <v>144.0</v>
      </c>
      <c r="B176" s="37"/>
      <c r="C176" s="81"/>
      <c r="D176" s="81"/>
      <c r="E176" s="81"/>
      <c r="F176" s="82"/>
      <c r="G176" s="83"/>
      <c r="H176" s="13"/>
      <c r="I176" s="13"/>
      <c r="J176" s="14"/>
    </row>
    <row r="177" ht="22.5" customHeight="1">
      <c r="A177" s="80">
        <v>145.0</v>
      </c>
      <c r="B177" s="37"/>
      <c r="C177" s="81"/>
      <c r="D177" s="81"/>
      <c r="E177" s="81"/>
      <c r="F177" s="82"/>
      <c r="G177" s="83"/>
      <c r="H177" s="13"/>
      <c r="I177" s="13"/>
      <c r="J177" s="14"/>
    </row>
    <row r="178" ht="22.5" customHeight="1">
      <c r="A178" s="80">
        <v>146.0</v>
      </c>
      <c r="B178" s="37"/>
      <c r="C178" s="81"/>
      <c r="D178" s="81"/>
      <c r="E178" s="81"/>
      <c r="F178" s="82"/>
      <c r="G178" s="83"/>
      <c r="H178" s="13"/>
      <c r="I178" s="13"/>
      <c r="J178" s="14"/>
    </row>
    <row r="179" ht="22.5" customHeight="1">
      <c r="A179" s="80">
        <v>147.0</v>
      </c>
      <c r="B179" s="37"/>
      <c r="C179" s="81"/>
      <c r="D179" s="81"/>
      <c r="E179" s="81"/>
      <c r="F179" s="82"/>
      <c r="G179" s="83"/>
      <c r="H179" s="13"/>
      <c r="I179" s="13"/>
      <c r="J179" s="14"/>
    </row>
    <row r="180" ht="22.5" customHeight="1">
      <c r="A180" s="80">
        <v>148.0</v>
      </c>
      <c r="B180" s="37"/>
      <c r="C180" s="81"/>
      <c r="D180" s="81"/>
      <c r="E180" s="81"/>
      <c r="F180" s="82"/>
      <c r="G180" s="83"/>
      <c r="H180" s="13"/>
      <c r="I180" s="13"/>
      <c r="J180" s="14"/>
    </row>
    <row r="181" ht="22.5" customHeight="1">
      <c r="A181" s="80">
        <v>149.0</v>
      </c>
      <c r="B181" s="37"/>
      <c r="C181" s="81"/>
      <c r="D181" s="81"/>
      <c r="E181" s="81"/>
      <c r="F181" s="82"/>
      <c r="G181" s="83"/>
      <c r="H181" s="13"/>
      <c r="I181" s="13"/>
      <c r="J181" s="14"/>
    </row>
    <row r="182" ht="22.5" customHeight="1">
      <c r="A182" s="80">
        <v>150.0</v>
      </c>
      <c r="B182" s="37"/>
      <c r="C182" s="81"/>
      <c r="D182" s="81"/>
      <c r="E182" s="81"/>
      <c r="F182" s="82"/>
      <c r="G182" s="83"/>
      <c r="H182" s="13"/>
      <c r="I182" s="13"/>
      <c r="J182" s="14"/>
    </row>
    <row r="183" ht="22.5" customHeight="1">
      <c r="A183" s="80">
        <v>151.0</v>
      </c>
      <c r="B183" s="37"/>
      <c r="C183" s="81"/>
      <c r="D183" s="81"/>
      <c r="E183" s="81"/>
      <c r="F183" s="82"/>
      <c r="G183" s="83"/>
      <c r="H183" s="13"/>
      <c r="I183" s="13"/>
      <c r="J183" s="14"/>
    </row>
    <row r="184" ht="22.5" customHeight="1">
      <c r="A184" s="80">
        <v>152.0</v>
      </c>
      <c r="B184" s="37"/>
      <c r="C184" s="81"/>
      <c r="D184" s="81"/>
      <c r="E184" s="81"/>
      <c r="F184" s="82"/>
      <c r="G184" s="83"/>
      <c r="H184" s="13"/>
      <c r="I184" s="13"/>
      <c r="J184" s="14"/>
    </row>
    <row r="185" ht="22.5" customHeight="1">
      <c r="A185" s="80">
        <v>153.0</v>
      </c>
      <c r="B185" s="37"/>
      <c r="C185" s="81"/>
      <c r="D185" s="81"/>
      <c r="E185" s="81"/>
      <c r="F185" s="82"/>
      <c r="G185" s="83"/>
      <c r="H185" s="13"/>
      <c r="I185" s="13"/>
      <c r="J185" s="14"/>
    </row>
    <row r="186" ht="22.5" customHeight="1">
      <c r="A186" s="80">
        <v>154.0</v>
      </c>
      <c r="B186" s="37"/>
      <c r="C186" s="81"/>
      <c r="D186" s="81"/>
      <c r="E186" s="81"/>
      <c r="F186" s="82"/>
      <c r="G186" s="83"/>
      <c r="H186" s="13"/>
      <c r="I186" s="13"/>
      <c r="J186" s="14"/>
    </row>
    <row r="187" ht="22.5" customHeight="1">
      <c r="A187" s="80">
        <v>155.0</v>
      </c>
      <c r="B187" s="37"/>
      <c r="C187" s="81"/>
      <c r="D187" s="81"/>
      <c r="E187" s="81"/>
      <c r="F187" s="82"/>
      <c r="G187" s="83"/>
      <c r="H187" s="13"/>
      <c r="I187" s="13"/>
      <c r="J187" s="14"/>
    </row>
    <row r="188" ht="22.5" customHeight="1">
      <c r="A188" s="80">
        <v>156.0</v>
      </c>
      <c r="B188" s="37"/>
      <c r="C188" s="81"/>
      <c r="D188" s="81"/>
      <c r="E188" s="81"/>
      <c r="F188" s="82"/>
      <c r="G188" s="83"/>
      <c r="H188" s="13"/>
      <c r="I188" s="13"/>
      <c r="J188" s="14"/>
    </row>
    <row r="189" ht="22.5" customHeight="1">
      <c r="A189" s="80">
        <v>157.0</v>
      </c>
      <c r="B189" s="37"/>
      <c r="C189" s="81"/>
      <c r="D189" s="81"/>
      <c r="E189" s="81"/>
      <c r="F189" s="82"/>
      <c r="G189" s="83"/>
      <c r="H189" s="13"/>
      <c r="I189" s="13"/>
      <c r="J189" s="14"/>
    </row>
    <row r="190" ht="22.5" customHeight="1">
      <c r="A190" s="80">
        <v>158.0</v>
      </c>
      <c r="B190" s="37"/>
      <c r="C190" s="81"/>
      <c r="D190" s="81"/>
      <c r="E190" s="81"/>
      <c r="F190" s="82"/>
      <c r="G190" s="83"/>
      <c r="H190" s="13"/>
      <c r="I190" s="13"/>
      <c r="J190" s="14"/>
    </row>
    <row r="191" ht="22.5" customHeight="1">
      <c r="A191" s="80">
        <v>159.0</v>
      </c>
      <c r="B191" s="37"/>
      <c r="C191" s="81"/>
      <c r="D191" s="81"/>
      <c r="E191" s="81"/>
      <c r="F191" s="82"/>
      <c r="G191" s="83"/>
      <c r="H191" s="13"/>
      <c r="I191" s="13"/>
      <c r="J191" s="14"/>
    </row>
    <row r="192" ht="22.5" customHeight="1">
      <c r="A192" s="80">
        <v>160.0</v>
      </c>
      <c r="B192" s="37"/>
      <c r="C192" s="81"/>
      <c r="D192" s="81"/>
      <c r="E192" s="81"/>
      <c r="F192" s="82"/>
      <c r="G192" s="83"/>
      <c r="H192" s="13"/>
      <c r="I192" s="13"/>
      <c r="J192" s="14"/>
    </row>
    <row r="193" ht="22.5" customHeight="1">
      <c r="A193" s="80">
        <v>161.0</v>
      </c>
      <c r="B193" s="37"/>
      <c r="C193" s="81"/>
      <c r="D193" s="81"/>
      <c r="E193" s="81"/>
      <c r="F193" s="82"/>
      <c r="G193" s="83"/>
      <c r="H193" s="13"/>
      <c r="I193" s="13"/>
      <c r="J193" s="14"/>
    </row>
    <row r="194" ht="22.5" customHeight="1">
      <c r="A194" s="80">
        <v>162.0</v>
      </c>
      <c r="B194" s="37"/>
      <c r="C194" s="81"/>
      <c r="D194" s="81"/>
      <c r="E194" s="81"/>
      <c r="F194" s="82"/>
      <c r="G194" s="83"/>
      <c r="H194" s="13"/>
      <c r="I194" s="13"/>
      <c r="J194" s="14"/>
    </row>
    <row r="195" ht="22.5" customHeight="1">
      <c r="A195" s="80">
        <v>163.0</v>
      </c>
      <c r="B195" s="37"/>
      <c r="C195" s="81"/>
      <c r="D195" s="81"/>
      <c r="E195" s="81"/>
      <c r="F195" s="82"/>
      <c r="G195" s="83"/>
      <c r="H195" s="13"/>
      <c r="I195" s="13"/>
      <c r="J195" s="14"/>
    </row>
    <row r="196" ht="22.5" customHeight="1">
      <c r="A196" s="80">
        <v>164.0</v>
      </c>
      <c r="B196" s="37"/>
      <c r="C196" s="81"/>
      <c r="D196" s="81"/>
      <c r="E196" s="81"/>
      <c r="F196" s="82"/>
      <c r="G196" s="83"/>
      <c r="H196" s="13"/>
      <c r="I196" s="13"/>
      <c r="J196" s="14"/>
    </row>
    <row r="197" ht="22.5" customHeight="1">
      <c r="A197" s="80">
        <v>165.0</v>
      </c>
      <c r="B197" s="37"/>
      <c r="C197" s="81"/>
      <c r="D197" s="81"/>
      <c r="E197" s="81"/>
      <c r="F197" s="82"/>
      <c r="G197" s="83"/>
      <c r="H197" s="13"/>
      <c r="I197" s="13"/>
      <c r="J197" s="14"/>
    </row>
    <row r="198" ht="22.5" customHeight="1">
      <c r="A198" s="80">
        <v>166.0</v>
      </c>
      <c r="B198" s="37"/>
      <c r="C198" s="81"/>
      <c r="D198" s="81"/>
      <c r="E198" s="81"/>
      <c r="F198" s="82"/>
      <c r="G198" s="83"/>
      <c r="H198" s="13"/>
      <c r="I198" s="13"/>
      <c r="J198" s="14"/>
    </row>
    <row r="199" ht="22.5" customHeight="1">
      <c r="A199" s="80">
        <v>167.0</v>
      </c>
      <c r="B199" s="37"/>
      <c r="C199" s="81"/>
      <c r="D199" s="81"/>
      <c r="E199" s="81"/>
      <c r="F199" s="82"/>
      <c r="G199" s="83"/>
      <c r="H199" s="13"/>
      <c r="I199" s="13"/>
      <c r="J199" s="14"/>
    </row>
    <row r="200" ht="22.5" customHeight="1">
      <c r="A200" s="80">
        <v>168.0</v>
      </c>
      <c r="B200" s="37"/>
      <c r="C200" s="81"/>
      <c r="D200" s="81"/>
      <c r="E200" s="81"/>
      <c r="F200" s="82"/>
      <c r="G200" s="83"/>
      <c r="H200" s="13"/>
      <c r="I200" s="13"/>
      <c r="J200" s="14"/>
    </row>
    <row r="201" ht="22.5" customHeight="1">
      <c r="A201" s="80">
        <v>169.0</v>
      </c>
      <c r="B201" s="37"/>
      <c r="C201" s="81"/>
      <c r="D201" s="81"/>
      <c r="E201" s="81"/>
      <c r="F201" s="82"/>
      <c r="G201" s="83"/>
      <c r="H201" s="13"/>
      <c r="I201" s="13"/>
      <c r="J201" s="14"/>
    </row>
    <row r="202" ht="22.5" customHeight="1">
      <c r="A202" s="80">
        <v>170.0</v>
      </c>
      <c r="B202" s="37"/>
      <c r="C202" s="81"/>
      <c r="D202" s="81"/>
      <c r="E202" s="81"/>
      <c r="F202" s="82"/>
      <c r="G202" s="83"/>
      <c r="H202" s="13"/>
      <c r="I202" s="13"/>
      <c r="J202" s="14"/>
    </row>
    <row r="203" ht="22.5" customHeight="1">
      <c r="A203" s="80">
        <v>171.0</v>
      </c>
      <c r="B203" s="37"/>
      <c r="C203" s="81"/>
      <c r="D203" s="81"/>
      <c r="E203" s="81"/>
      <c r="F203" s="82"/>
      <c r="G203" s="83"/>
      <c r="H203" s="13"/>
      <c r="I203" s="13"/>
      <c r="J203" s="14"/>
    </row>
    <row r="204" ht="22.5" customHeight="1">
      <c r="A204" s="80">
        <v>172.0</v>
      </c>
      <c r="B204" s="37"/>
      <c r="C204" s="81"/>
      <c r="D204" s="81"/>
      <c r="E204" s="81"/>
      <c r="F204" s="82"/>
      <c r="G204" s="83"/>
      <c r="H204" s="13"/>
      <c r="I204" s="13"/>
      <c r="J204" s="14"/>
    </row>
    <row r="205" ht="22.5" customHeight="1">
      <c r="A205" s="80">
        <v>173.0</v>
      </c>
      <c r="B205" s="37"/>
      <c r="C205" s="81"/>
      <c r="D205" s="81"/>
      <c r="E205" s="81"/>
      <c r="F205" s="82"/>
      <c r="G205" s="83"/>
      <c r="H205" s="13"/>
      <c r="I205" s="13"/>
      <c r="J205" s="14"/>
    </row>
    <row r="206" ht="22.5" customHeight="1">
      <c r="A206" s="80">
        <v>174.0</v>
      </c>
      <c r="B206" s="37"/>
      <c r="C206" s="81"/>
      <c r="D206" s="81"/>
      <c r="E206" s="81"/>
      <c r="F206" s="82"/>
      <c r="G206" s="83"/>
      <c r="H206" s="13"/>
      <c r="I206" s="13"/>
      <c r="J206" s="14"/>
    </row>
    <row r="207" ht="22.5" customHeight="1">
      <c r="A207" s="80">
        <v>175.0</v>
      </c>
      <c r="B207" s="37"/>
      <c r="C207" s="81"/>
      <c r="D207" s="81"/>
      <c r="E207" s="81"/>
      <c r="F207" s="82"/>
      <c r="G207" s="83"/>
      <c r="H207" s="13"/>
      <c r="I207" s="13"/>
      <c r="J207" s="14"/>
    </row>
    <row r="208" ht="22.5" customHeight="1">
      <c r="A208" s="80">
        <v>176.0</v>
      </c>
      <c r="B208" s="37"/>
      <c r="C208" s="81"/>
      <c r="D208" s="81"/>
      <c r="E208" s="81"/>
      <c r="F208" s="82"/>
      <c r="G208" s="83"/>
      <c r="H208" s="13"/>
      <c r="I208" s="13"/>
      <c r="J208" s="14"/>
    </row>
    <row r="209" ht="22.5" customHeight="1">
      <c r="A209" s="80">
        <v>177.0</v>
      </c>
      <c r="B209" s="37"/>
      <c r="C209" s="81"/>
      <c r="D209" s="81"/>
      <c r="E209" s="81"/>
      <c r="F209" s="82"/>
      <c r="G209" s="83"/>
      <c r="H209" s="13"/>
      <c r="I209" s="13"/>
      <c r="J209" s="14"/>
    </row>
    <row r="210" ht="22.5" customHeight="1">
      <c r="A210" s="80">
        <v>178.0</v>
      </c>
      <c r="B210" s="37"/>
      <c r="C210" s="81"/>
      <c r="D210" s="81"/>
      <c r="E210" s="81"/>
      <c r="F210" s="82"/>
      <c r="G210" s="83"/>
      <c r="H210" s="13"/>
      <c r="I210" s="13"/>
      <c r="J210" s="14"/>
    </row>
    <row r="211" ht="22.5" customHeight="1">
      <c r="A211" s="80">
        <v>179.0</v>
      </c>
      <c r="B211" s="37"/>
      <c r="C211" s="81"/>
      <c r="D211" s="81"/>
      <c r="E211" s="81"/>
      <c r="F211" s="82"/>
      <c r="G211" s="83"/>
      <c r="H211" s="13"/>
      <c r="I211" s="13"/>
      <c r="J211" s="14"/>
    </row>
    <row r="212" ht="22.5" customHeight="1">
      <c r="A212" s="80">
        <v>180.0</v>
      </c>
      <c r="B212" s="37"/>
      <c r="C212" s="81"/>
      <c r="D212" s="81"/>
      <c r="E212" s="81"/>
      <c r="F212" s="82"/>
      <c r="G212" s="83"/>
      <c r="H212" s="13"/>
      <c r="I212" s="13"/>
      <c r="J212" s="14"/>
    </row>
    <row r="213" ht="22.5" customHeight="1">
      <c r="A213" s="80">
        <v>181.0</v>
      </c>
      <c r="B213" s="37"/>
      <c r="C213" s="81"/>
      <c r="D213" s="81"/>
      <c r="E213" s="81"/>
      <c r="F213" s="82"/>
      <c r="G213" s="83"/>
      <c r="H213" s="13"/>
      <c r="I213" s="13"/>
      <c r="J213" s="14"/>
    </row>
    <row r="214" ht="22.5" customHeight="1">
      <c r="A214" s="80">
        <v>182.0</v>
      </c>
      <c r="B214" s="37"/>
      <c r="C214" s="81"/>
      <c r="D214" s="81"/>
      <c r="E214" s="81"/>
      <c r="F214" s="82"/>
      <c r="G214" s="83"/>
      <c r="H214" s="13"/>
      <c r="I214" s="13"/>
      <c r="J214" s="14"/>
    </row>
    <row r="215" ht="22.5" customHeight="1">
      <c r="A215" s="80">
        <v>183.0</v>
      </c>
      <c r="B215" s="37"/>
      <c r="C215" s="81"/>
      <c r="D215" s="81"/>
      <c r="E215" s="81"/>
      <c r="F215" s="82"/>
      <c r="G215" s="83"/>
      <c r="H215" s="13"/>
      <c r="I215" s="13"/>
      <c r="J215" s="14"/>
    </row>
    <row r="216" ht="22.5" customHeight="1">
      <c r="A216" s="80">
        <v>184.0</v>
      </c>
      <c r="B216" s="37"/>
      <c r="C216" s="81"/>
      <c r="D216" s="81"/>
      <c r="E216" s="81"/>
      <c r="F216" s="82"/>
      <c r="G216" s="83"/>
      <c r="H216" s="13"/>
      <c r="I216" s="13"/>
      <c r="J216" s="14"/>
    </row>
    <row r="217" ht="22.5" customHeight="1">
      <c r="A217" s="80">
        <v>185.0</v>
      </c>
      <c r="B217" s="37"/>
      <c r="C217" s="81"/>
      <c r="D217" s="81"/>
      <c r="E217" s="81"/>
      <c r="F217" s="82"/>
      <c r="G217" s="83"/>
      <c r="H217" s="13"/>
      <c r="I217" s="13"/>
      <c r="J217" s="14"/>
    </row>
    <row r="218" ht="22.5" customHeight="1">
      <c r="A218" s="80">
        <v>186.0</v>
      </c>
      <c r="B218" s="37"/>
      <c r="C218" s="81"/>
      <c r="D218" s="81"/>
      <c r="E218" s="81"/>
      <c r="F218" s="82"/>
      <c r="G218" s="83"/>
      <c r="H218" s="13"/>
      <c r="I218" s="13"/>
      <c r="J218" s="14"/>
    </row>
    <row r="219" ht="22.5" customHeight="1">
      <c r="A219" s="80">
        <v>187.0</v>
      </c>
      <c r="B219" s="37"/>
      <c r="C219" s="81"/>
      <c r="D219" s="81"/>
      <c r="E219" s="81"/>
      <c r="F219" s="82"/>
      <c r="G219" s="83"/>
      <c r="H219" s="13"/>
      <c r="I219" s="13"/>
      <c r="J219" s="14"/>
    </row>
    <row r="220" ht="22.5" customHeight="1">
      <c r="A220" s="80">
        <v>188.0</v>
      </c>
      <c r="B220" s="37"/>
      <c r="C220" s="81"/>
      <c r="D220" s="81"/>
      <c r="E220" s="81"/>
      <c r="F220" s="82"/>
      <c r="G220" s="83"/>
      <c r="H220" s="13"/>
      <c r="I220" s="13"/>
      <c r="J220" s="14"/>
    </row>
    <row r="221" ht="22.5" customHeight="1">
      <c r="A221" s="80">
        <v>189.0</v>
      </c>
      <c r="B221" s="37"/>
      <c r="C221" s="81"/>
      <c r="D221" s="81"/>
      <c r="E221" s="81"/>
      <c r="F221" s="82"/>
      <c r="G221" s="83"/>
      <c r="H221" s="13"/>
      <c r="I221" s="13"/>
      <c r="J221" s="14"/>
    </row>
    <row r="222" ht="22.5" customHeight="1">
      <c r="A222" s="80">
        <v>190.0</v>
      </c>
      <c r="B222" s="37"/>
      <c r="C222" s="81"/>
      <c r="D222" s="81"/>
      <c r="E222" s="81"/>
      <c r="F222" s="82"/>
      <c r="G222" s="83"/>
      <c r="H222" s="13"/>
      <c r="I222" s="13"/>
      <c r="J222" s="14"/>
    </row>
    <row r="223" ht="22.5" customHeight="1">
      <c r="A223" s="80">
        <v>191.0</v>
      </c>
      <c r="B223" s="37"/>
      <c r="C223" s="81"/>
      <c r="D223" s="81"/>
      <c r="E223" s="81"/>
      <c r="F223" s="82"/>
      <c r="G223" s="83"/>
      <c r="H223" s="13"/>
      <c r="I223" s="13"/>
      <c r="J223" s="14"/>
    </row>
    <row r="224" ht="22.5" customHeight="1">
      <c r="A224" s="80">
        <v>192.0</v>
      </c>
      <c r="B224" s="37"/>
      <c r="C224" s="81"/>
      <c r="D224" s="81"/>
      <c r="E224" s="81"/>
      <c r="F224" s="82"/>
      <c r="G224" s="83"/>
      <c r="H224" s="13"/>
      <c r="I224" s="13"/>
      <c r="J224" s="14"/>
    </row>
    <row r="225" ht="22.5" customHeight="1">
      <c r="A225" s="80">
        <v>193.0</v>
      </c>
      <c r="B225" s="37"/>
      <c r="C225" s="81"/>
      <c r="D225" s="81"/>
      <c r="E225" s="81"/>
      <c r="F225" s="82"/>
      <c r="G225" s="83"/>
      <c r="H225" s="13"/>
      <c r="I225" s="13"/>
      <c r="J225" s="14"/>
    </row>
    <row r="226" ht="22.5" customHeight="1">
      <c r="A226" s="80">
        <v>194.0</v>
      </c>
      <c r="B226" s="37"/>
      <c r="C226" s="81"/>
      <c r="D226" s="81"/>
      <c r="E226" s="81"/>
      <c r="F226" s="82"/>
      <c r="G226" s="83"/>
      <c r="H226" s="13"/>
      <c r="I226" s="13"/>
      <c r="J226" s="14"/>
    </row>
    <row r="227" ht="22.5" customHeight="1">
      <c r="A227" s="80">
        <v>195.0</v>
      </c>
      <c r="B227" s="37"/>
      <c r="C227" s="81"/>
      <c r="D227" s="81"/>
      <c r="E227" s="81"/>
      <c r="F227" s="82"/>
      <c r="G227" s="83"/>
      <c r="H227" s="13"/>
      <c r="I227" s="13"/>
      <c r="J227" s="14"/>
    </row>
    <row r="228" ht="22.5" customHeight="1">
      <c r="A228" s="80">
        <v>196.0</v>
      </c>
      <c r="B228" s="37"/>
      <c r="C228" s="81"/>
      <c r="D228" s="81"/>
      <c r="E228" s="81"/>
      <c r="F228" s="82"/>
      <c r="G228" s="83"/>
      <c r="H228" s="13"/>
      <c r="I228" s="13"/>
      <c r="J228" s="14"/>
    </row>
    <row r="229" ht="22.5" customHeight="1">
      <c r="A229" s="80">
        <v>197.0</v>
      </c>
      <c r="B229" s="37"/>
      <c r="C229" s="81"/>
      <c r="D229" s="81"/>
      <c r="E229" s="81"/>
      <c r="F229" s="82"/>
      <c r="G229" s="83"/>
      <c r="H229" s="13"/>
      <c r="I229" s="13"/>
      <c r="J229" s="14"/>
    </row>
    <row r="230" ht="22.5" customHeight="1">
      <c r="A230" s="80">
        <v>198.0</v>
      </c>
      <c r="B230" s="37"/>
      <c r="C230" s="81"/>
      <c r="D230" s="81"/>
      <c r="E230" s="81"/>
      <c r="F230" s="82"/>
      <c r="G230" s="83"/>
      <c r="H230" s="13"/>
      <c r="I230" s="13"/>
      <c r="J230" s="14"/>
    </row>
    <row r="231" ht="22.5" customHeight="1">
      <c r="A231" s="80">
        <v>199.0</v>
      </c>
      <c r="B231" s="37"/>
      <c r="C231" s="81"/>
      <c r="D231" s="81"/>
      <c r="E231" s="81"/>
      <c r="F231" s="82"/>
      <c r="G231" s="83"/>
      <c r="H231" s="13"/>
      <c r="I231" s="13"/>
      <c r="J231" s="14"/>
    </row>
    <row r="232" ht="22.5" customHeight="1">
      <c r="A232" s="80">
        <v>200.0</v>
      </c>
      <c r="B232" s="37"/>
      <c r="C232" s="81"/>
      <c r="D232" s="81"/>
      <c r="E232" s="81"/>
      <c r="F232" s="82"/>
      <c r="G232" s="83"/>
      <c r="H232" s="13"/>
      <c r="I232" s="13"/>
      <c r="J232" s="14"/>
    </row>
    <row r="233" ht="22.5" customHeight="1">
      <c r="A233" s="80">
        <v>201.0</v>
      </c>
      <c r="B233" s="37"/>
      <c r="C233" s="81"/>
      <c r="D233" s="81"/>
      <c r="E233" s="81"/>
      <c r="F233" s="82"/>
      <c r="G233" s="83"/>
      <c r="H233" s="13"/>
      <c r="I233" s="13"/>
      <c r="J233" s="14"/>
    </row>
    <row r="234" ht="22.5" customHeight="1">
      <c r="A234" s="80">
        <v>202.0</v>
      </c>
      <c r="B234" s="37"/>
      <c r="C234" s="81"/>
      <c r="D234" s="81"/>
      <c r="E234" s="81"/>
      <c r="F234" s="82"/>
      <c r="G234" s="83"/>
      <c r="H234" s="13"/>
      <c r="I234" s="13"/>
      <c r="J234" s="14"/>
    </row>
    <row r="235" ht="22.5" customHeight="1">
      <c r="A235" s="80">
        <v>203.0</v>
      </c>
      <c r="B235" s="37"/>
      <c r="C235" s="81"/>
      <c r="D235" s="81"/>
      <c r="E235" s="81"/>
      <c r="F235" s="82"/>
      <c r="G235" s="83"/>
      <c r="H235" s="13"/>
      <c r="I235" s="13"/>
      <c r="J235" s="14"/>
    </row>
    <row r="236" ht="22.5" customHeight="1">
      <c r="A236" s="80">
        <v>204.0</v>
      </c>
      <c r="B236" s="37"/>
      <c r="C236" s="81"/>
      <c r="D236" s="81"/>
      <c r="E236" s="81"/>
      <c r="F236" s="82"/>
      <c r="G236" s="83"/>
      <c r="H236" s="13"/>
      <c r="I236" s="13"/>
      <c r="J236" s="14"/>
    </row>
    <row r="237" ht="22.5" customHeight="1">
      <c r="A237" s="80">
        <v>205.0</v>
      </c>
      <c r="B237" s="37"/>
      <c r="C237" s="81"/>
      <c r="D237" s="81"/>
      <c r="E237" s="81"/>
      <c r="F237" s="82"/>
      <c r="G237" s="83"/>
      <c r="H237" s="13"/>
      <c r="I237" s="13"/>
      <c r="J237" s="14"/>
    </row>
    <row r="238" ht="22.5" customHeight="1">
      <c r="A238" s="80">
        <v>206.0</v>
      </c>
      <c r="B238" s="37"/>
      <c r="C238" s="81"/>
      <c r="D238" s="81"/>
      <c r="E238" s="81"/>
      <c r="F238" s="82"/>
      <c r="G238" s="83"/>
      <c r="H238" s="13"/>
      <c r="I238" s="13"/>
      <c r="J238" s="14"/>
    </row>
    <row r="239" ht="22.5" customHeight="1">
      <c r="A239" s="80">
        <v>207.0</v>
      </c>
      <c r="B239" s="37"/>
      <c r="C239" s="81"/>
      <c r="D239" s="81"/>
      <c r="E239" s="81"/>
      <c r="F239" s="82"/>
      <c r="G239" s="83"/>
      <c r="H239" s="13"/>
      <c r="I239" s="13"/>
      <c r="J239" s="14"/>
    </row>
    <row r="240" ht="22.5" customHeight="1">
      <c r="A240" s="80">
        <v>208.0</v>
      </c>
      <c r="B240" s="37"/>
      <c r="C240" s="81"/>
      <c r="D240" s="81"/>
      <c r="E240" s="81"/>
      <c r="F240" s="82"/>
      <c r="G240" s="83"/>
      <c r="H240" s="13"/>
      <c r="I240" s="13"/>
      <c r="J240" s="14"/>
    </row>
    <row r="241" ht="22.5" customHeight="1">
      <c r="A241" s="80">
        <v>209.0</v>
      </c>
      <c r="B241" s="37"/>
      <c r="C241" s="81"/>
      <c r="D241" s="81"/>
      <c r="E241" s="81"/>
      <c r="F241" s="82"/>
      <c r="G241" s="83"/>
      <c r="H241" s="13"/>
      <c r="I241" s="13"/>
      <c r="J241" s="14"/>
    </row>
    <row r="242" ht="22.5" customHeight="1">
      <c r="A242" s="80">
        <v>210.0</v>
      </c>
      <c r="B242" s="37"/>
      <c r="C242" s="81"/>
      <c r="D242" s="81"/>
      <c r="E242" s="81"/>
      <c r="F242" s="82"/>
      <c r="G242" s="83"/>
      <c r="H242" s="13"/>
      <c r="I242" s="13"/>
      <c r="J242" s="14"/>
    </row>
    <row r="243" ht="22.5" customHeight="1">
      <c r="A243" s="80">
        <v>211.0</v>
      </c>
      <c r="B243" s="37"/>
      <c r="C243" s="81"/>
      <c r="D243" s="81"/>
      <c r="E243" s="81"/>
      <c r="F243" s="82"/>
      <c r="G243" s="83"/>
      <c r="H243" s="13"/>
      <c r="I243" s="13"/>
      <c r="J243" s="14"/>
    </row>
    <row r="244" ht="22.5" customHeight="1">
      <c r="A244" s="80">
        <v>212.0</v>
      </c>
      <c r="B244" s="37"/>
      <c r="C244" s="81"/>
      <c r="D244" s="81"/>
      <c r="E244" s="81"/>
      <c r="F244" s="82"/>
      <c r="G244" s="83"/>
      <c r="H244" s="13"/>
      <c r="I244" s="13"/>
      <c r="J244" s="14"/>
    </row>
    <row r="245" ht="22.5" customHeight="1">
      <c r="A245" s="80">
        <v>213.0</v>
      </c>
      <c r="B245" s="37"/>
      <c r="C245" s="81"/>
      <c r="D245" s="81"/>
      <c r="E245" s="81"/>
      <c r="F245" s="82"/>
      <c r="G245" s="83"/>
      <c r="H245" s="13"/>
      <c r="I245" s="13"/>
      <c r="J245" s="14"/>
    </row>
    <row r="246" ht="22.5" customHeight="1">
      <c r="A246" s="80">
        <v>214.0</v>
      </c>
      <c r="B246" s="37"/>
      <c r="C246" s="81"/>
      <c r="D246" s="81"/>
      <c r="E246" s="81"/>
      <c r="F246" s="82"/>
      <c r="G246" s="83"/>
      <c r="H246" s="13"/>
      <c r="I246" s="13"/>
      <c r="J246" s="14"/>
    </row>
    <row r="247" ht="22.5" customHeight="1">
      <c r="A247" s="80">
        <v>215.0</v>
      </c>
      <c r="B247" s="37"/>
      <c r="C247" s="81"/>
      <c r="D247" s="81"/>
      <c r="E247" s="81"/>
      <c r="F247" s="82"/>
      <c r="G247" s="83"/>
      <c r="H247" s="13"/>
      <c r="I247" s="13"/>
      <c r="J247" s="14"/>
    </row>
    <row r="248" ht="22.5" customHeight="1">
      <c r="A248" s="80">
        <v>216.0</v>
      </c>
      <c r="B248" s="37"/>
      <c r="C248" s="81"/>
      <c r="D248" s="81"/>
      <c r="E248" s="81"/>
      <c r="F248" s="82"/>
      <c r="G248" s="83"/>
      <c r="H248" s="13"/>
      <c r="I248" s="13"/>
      <c r="J248" s="14"/>
    </row>
    <row r="249" ht="22.5" customHeight="1">
      <c r="A249" s="80">
        <v>217.0</v>
      </c>
      <c r="B249" s="37"/>
      <c r="C249" s="81"/>
      <c r="D249" s="81"/>
      <c r="E249" s="81"/>
      <c r="F249" s="82"/>
      <c r="G249" s="83"/>
      <c r="H249" s="13"/>
      <c r="I249" s="13"/>
      <c r="J249" s="14"/>
    </row>
    <row r="250" ht="22.5" customHeight="1">
      <c r="A250" s="80">
        <v>218.0</v>
      </c>
      <c r="B250" s="37"/>
      <c r="C250" s="81"/>
      <c r="D250" s="81"/>
      <c r="E250" s="81"/>
      <c r="F250" s="82"/>
      <c r="G250" s="83"/>
      <c r="H250" s="13"/>
      <c r="I250" s="13"/>
      <c r="J250" s="14"/>
    </row>
    <row r="251" ht="22.5" customHeight="1">
      <c r="A251" s="80">
        <v>219.0</v>
      </c>
      <c r="B251" s="37"/>
      <c r="C251" s="81"/>
      <c r="D251" s="81"/>
      <c r="E251" s="81"/>
      <c r="F251" s="82"/>
      <c r="G251" s="83"/>
      <c r="H251" s="13"/>
      <c r="I251" s="13"/>
      <c r="J251" s="14"/>
    </row>
    <row r="252" ht="22.5" customHeight="1">
      <c r="A252" s="80">
        <v>220.0</v>
      </c>
      <c r="B252" s="37"/>
      <c r="C252" s="81"/>
      <c r="D252" s="81"/>
      <c r="E252" s="81"/>
      <c r="F252" s="82"/>
      <c r="G252" s="83"/>
      <c r="H252" s="13"/>
      <c r="I252" s="13"/>
      <c r="J252" s="14"/>
    </row>
    <row r="253" ht="22.5" customHeight="1">
      <c r="A253" s="80">
        <v>221.0</v>
      </c>
      <c r="B253" s="37"/>
      <c r="C253" s="81"/>
      <c r="D253" s="81"/>
      <c r="E253" s="81"/>
      <c r="F253" s="82"/>
      <c r="G253" s="83"/>
      <c r="H253" s="13"/>
      <c r="I253" s="13"/>
      <c r="J253" s="14"/>
    </row>
    <row r="254" ht="22.5" customHeight="1">
      <c r="A254" s="80">
        <v>222.0</v>
      </c>
      <c r="B254" s="37"/>
      <c r="C254" s="81"/>
      <c r="D254" s="81"/>
      <c r="E254" s="81"/>
      <c r="F254" s="82"/>
      <c r="G254" s="83"/>
      <c r="H254" s="13"/>
      <c r="I254" s="13"/>
      <c r="J254" s="14"/>
    </row>
    <row r="255" ht="22.5" customHeight="1">
      <c r="A255" s="80">
        <v>223.0</v>
      </c>
      <c r="B255" s="37"/>
      <c r="C255" s="81"/>
      <c r="D255" s="81"/>
      <c r="E255" s="81"/>
      <c r="F255" s="82"/>
      <c r="G255" s="83"/>
      <c r="H255" s="13"/>
      <c r="I255" s="13"/>
      <c r="J255" s="14"/>
    </row>
    <row r="256" ht="22.5" customHeight="1">
      <c r="A256" s="80">
        <v>224.0</v>
      </c>
      <c r="B256" s="37"/>
      <c r="C256" s="81"/>
      <c r="D256" s="81"/>
      <c r="E256" s="81"/>
      <c r="F256" s="82"/>
      <c r="G256" s="83"/>
      <c r="H256" s="13"/>
      <c r="I256" s="13"/>
      <c r="J256" s="14"/>
    </row>
    <row r="257" ht="22.5" customHeight="1">
      <c r="A257" s="80">
        <v>225.0</v>
      </c>
      <c r="B257" s="37"/>
      <c r="C257" s="81"/>
      <c r="D257" s="81"/>
      <c r="E257" s="81"/>
      <c r="F257" s="82"/>
      <c r="G257" s="83"/>
      <c r="H257" s="13"/>
      <c r="I257" s="13"/>
      <c r="J257" s="14"/>
    </row>
    <row r="258" ht="22.5" customHeight="1">
      <c r="A258" s="80">
        <v>226.0</v>
      </c>
      <c r="B258" s="37"/>
      <c r="C258" s="81"/>
      <c r="D258" s="81"/>
      <c r="E258" s="81"/>
      <c r="F258" s="82"/>
      <c r="G258" s="83"/>
      <c r="H258" s="13"/>
      <c r="I258" s="13"/>
      <c r="J258" s="14"/>
    </row>
    <row r="259" ht="22.5" customHeight="1">
      <c r="A259" s="80">
        <v>227.0</v>
      </c>
      <c r="B259" s="37"/>
      <c r="C259" s="81"/>
      <c r="D259" s="81"/>
      <c r="E259" s="81"/>
      <c r="F259" s="82"/>
      <c r="G259" s="83"/>
      <c r="H259" s="13"/>
      <c r="I259" s="13"/>
      <c r="J259" s="14"/>
    </row>
    <row r="260" ht="22.5" customHeight="1">
      <c r="A260" s="80">
        <v>228.0</v>
      </c>
      <c r="B260" s="37"/>
      <c r="C260" s="81"/>
      <c r="D260" s="81"/>
      <c r="E260" s="81"/>
      <c r="F260" s="82"/>
      <c r="G260" s="83"/>
      <c r="H260" s="13"/>
      <c r="I260" s="13"/>
      <c r="J260" s="14"/>
    </row>
    <row r="261" ht="22.5" customHeight="1">
      <c r="A261" s="80">
        <v>229.0</v>
      </c>
      <c r="B261" s="37"/>
      <c r="C261" s="81"/>
      <c r="D261" s="81"/>
      <c r="E261" s="81"/>
      <c r="F261" s="82"/>
      <c r="G261" s="83"/>
      <c r="H261" s="13"/>
      <c r="I261" s="13"/>
      <c r="J261" s="14"/>
    </row>
    <row r="262" ht="22.5" customHeight="1">
      <c r="A262" s="80">
        <v>230.0</v>
      </c>
      <c r="B262" s="37"/>
      <c r="C262" s="81"/>
      <c r="D262" s="81"/>
      <c r="E262" s="81"/>
      <c r="F262" s="82"/>
      <c r="G262" s="83"/>
      <c r="H262" s="13"/>
      <c r="I262" s="13"/>
      <c r="J262" s="14"/>
    </row>
    <row r="263" ht="22.5" customHeight="1">
      <c r="A263" s="80">
        <v>231.0</v>
      </c>
      <c r="B263" s="37"/>
      <c r="C263" s="81"/>
      <c r="D263" s="81"/>
      <c r="E263" s="81"/>
      <c r="F263" s="82"/>
      <c r="G263" s="83"/>
      <c r="H263" s="13"/>
      <c r="I263" s="13"/>
      <c r="J263" s="14"/>
    </row>
    <row r="264" ht="22.5" customHeight="1">
      <c r="A264" s="80">
        <v>232.0</v>
      </c>
      <c r="B264" s="37"/>
      <c r="C264" s="81"/>
      <c r="D264" s="81"/>
      <c r="E264" s="81"/>
      <c r="F264" s="82"/>
      <c r="G264" s="83"/>
      <c r="H264" s="13"/>
      <c r="I264" s="13"/>
      <c r="J264" s="14"/>
    </row>
    <row r="265" ht="22.5" customHeight="1">
      <c r="A265" s="80">
        <v>233.0</v>
      </c>
      <c r="B265" s="37"/>
      <c r="C265" s="81"/>
      <c r="D265" s="81"/>
      <c r="E265" s="81"/>
      <c r="F265" s="82"/>
      <c r="G265" s="83"/>
      <c r="H265" s="13"/>
      <c r="I265" s="13"/>
      <c r="J265" s="14"/>
    </row>
    <row r="266" ht="22.5" customHeight="1">
      <c r="A266" s="80">
        <v>234.0</v>
      </c>
      <c r="B266" s="37"/>
      <c r="C266" s="81"/>
      <c r="D266" s="81"/>
      <c r="E266" s="81"/>
      <c r="F266" s="82"/>
      <c r="G266" s="83"/>
      <c r="H266" s="13"/>
      <c r="I266" s="13"/>
      <c r="J266" s="14"/>
    </row>
    <row r="267" ht="22.5" customHeight="1">
      <c r="A267" s="80">
        <v>235.0</v>
      </c>
      <c r="B267" s="37"/>
      <c r="C267" s="81"/>
      <c r="D267" s="81"/>
      <c r="E267" s="81"/>
      <c r="F267" s="82"/>
      <c r="G267" s="83"/>
      <c r="H267" s="13"/>
      <c r="I267" s="13"/>
      <c r="J267" s="14"/>
    </row>
    <row r="268" ht="22.5" customHeight="1">
      <c r="A268" s="80">
        <v>236.0</v>
      </c>
      <c r="B268" s="37"/>
      <c r="C268" s="81"/>
      <c r="D268" s="81"/>
      <c r="E268" s="81"/>
      <c r="F268" s="82"/>
      <c r="G268" s="83"/>
      <c r="H268" s="13"/>
      <c r="I268" s="13"/>
      <c r="J268" s="14"/>
    </row>
    <row r="269" ht="22.5" customHeight="1">
      <c r="A269" s="80">
        <v>237.0</v>
      </c>
      <c r="B269" s="37"/>
      <c r="C269" s="81"/>
      <c r="D269" s="81"/>
      <c r="E269" s="81"/>
      <c r="F269" s="82"/>
      <c r="G269" s="83"/>
      <c r="H269" s="13"/>
      <c r="I269" s="13"/>
      <c r="J269" s="14"/>
    </row>
    <row r="270" ht="22.5" customHeight="1">
      <c r="A270" s="80">
        <v>238.0</v>
      </c>
      <c r="B270" s="37"/>
      <c r="C270" s="81"/>
      <c r="D270" s="81"/>
      <c r="E270" s="81"/>
      <c r="F270" s="82"/>
      <c r="G270" s="83"/>
      <c r="H270" s="13"/>
      <c r="I270" s="13"/>
      <c r="J270" s="14"/>
    </row>
    <row r="271" ht="22.5" customHeight="1">
      <c r="A271" s="80">
        <v>239.0</v>
      </c>
      <c r="B271" s="37"/>
      <c r="C271" s="81"/>
      <c r="D271" s="81"/>
      <c r="E271" s="81"/>
      <c r="F271" s="82"/>
      <c r="G271" s="83"/>
      <c r="H271" s="13"/>
      <c r="I271" s="13"/>
      <c r="J271" s="14"/>
    </row>
    <row r="272" ht="22.5" customHeight="1">
      <c r="A272" s="80">
        <v>240.0</v>
      </c>
      <c r="B272" s="37"/>
      <c r="C272" s="81"/>
      <c r="D272" s="81"/>
      <c r="E272" s="81"/>
      <c r="F272" s="82"/>
      <c r="G272" s="83"/>
      <c r="H272" s="13"/>
      <c r="I272" s="13"/>
      <c r="J272" s="14"/>
    </row>
    <row r="273" ht="22.5" customHeight="1">
      <c r="A273" s="80">
        <v>241.0</v>
      </c>
      <c r="B273" s="37"/>
      <c r="C273" s="81"/>
      <c r="D273" s="81"/>
      <c r="E273" s="81"/>
      <c r="F273" s="82"/>
      <c r="G273" s="83"/>
      <c r="H273" s="13"/>
      <c r="I273" s="13"/>
      <c r="J273" s="14"/>
    </row>
    <row r="274" ht="22.5" customHeight="1">
      <c r="A274" s="80">
        <v>242.0</v>
      </c>
      <c r="B274" s="37"/>
      <c r="C274" s="81"/>
      <c r="D274" s="81"/>
      <c r="E274" s="81"/>
      <c r="F274" s="82"/>
      <c r="G274" s="83"/>
      <c r="H274" s="13"/>
      <c r="I274" s="13"/>
      <c r="J274" s="14"/>
    </row>
    <row r="275" ht="22.5" customHeight="1">
      <c r="A275" s="80">
        <v>243.0</v>
      </c>
      <c r="B275" s="37"/>
      <c r="C275" s="81"/>
      <c r="D275" s="81"/>
      <c r="E275" s="81"/>
      <c r="F275" s="82"/>
      <c r="G275" s="83"/>
      <c r="H275" s="13"/>
      <c r="I275" s="13"/>
      <c r="J275" s="14"/>
    </row>
    <row r="276" ht="22.5" customHeight="1">
      <c r="A276" s="80">
        <v>244.0</v>
      </c>
      <c r="B276" s="37"/>
      <c r="C276" s="81"/>
      <c r="D276" s="81"/>
      <c r="E276" s="81"/>
      <c r="F276" s="82"/>
      <c r="G276" s="83"/>
      <c r="H276" s="13"/>
      <c r="I276" s="13"/>
      <c r="J276" s="14"/>
    </row>
    <row r="277" ht="22.5" customHeight="1">
      <c r="A277" s="80">
        <v>245.0</v>
      </c>
      <c r="B277" s="37"/>
      <c r="C277" s="81"/>
      <c r="D277" s="81"/>
      <c r="E277" s="81"/>
      <c r="F277" s="82"/>
      <c r="G277" s="83"/>
      <c r="H277" s="13"/>
      <c r="I277" s="13"/>
      <c r="J277" s="14"/>
    </row>
    <row r="278" ht="22.5" customHeight="1">
      <c r="A278" s="80">
        <v>246.0</v>
      </c>
      <c r="B278" s="37"/>
      <c r="C278" s="81"/>
      <c r="D278" s="81"/>
      <c r="E278" s="81"/>
      <c r="F278" s="82"/>
      <c r="G278" s="83"/>
      <c r="H278" s="13"/>
      <c r="I278" s="13"/>
      <c r="J278" s="14"/>
    </row>
    <row r="279" ht="22.5" customHeight="1">
      <c r="A279" s="80">
        <v>247.0</v>
      </c>
      <c r="B279" s="37"/>
      <c r="C279" s="81"/>
      <c r="D279" s="81"/>
      <c r="E279" s="81"/>
      <c r="F279" s="82"/>
      <c r="G279" s="83"/>
      <c r="H279" s="13"/>
      <c r="I279" s="13"/>
      <c r="J279" s="14"/>
    </row>
    <row r="280" ht="22.5" customHeight="1">
      <c r="A280" s="80">
        <v>248.0</v>
      </c>
      <c r="B280" s="37"/>
      <c r="C280" s="81"/>
      <c r="D280" s="81"/>
      <c r="E280" s="81"/>
      <c r="F280" s="82"/>
      <c r="G280" s="83"/>
      <c r="H280" s="13"/>
      <c r="I280" s="13"/>
      <c r="J280" s="14"/>
    </row>
    <row r="281" ht="22.5" customHeight="1">
      <c r="A281" s="80">
        <v>249.0</v>
      </c>
      <c r="B281" s="37"/>
      <c r="C281" s="81"/>
      <c r="D281" s="81"/>
      <c r="E281" s="81"/>
      <c r="F281" s="82"/>
      <c r="G281" s="83"/>
      <c r="H281" s="13"/>
      <c r="I281" s="13"/>
      <c r="J281" s="14"/>
    </row>
    <row r="282" ht="22.5" customHeight="1">
      <c r="A282" s="80">
        <v>250.0</v>
      </c>
      <c r="B282" s="37"/>
      <c r="C282" s="81"/>
      <c r="D282" s="81"/>
      <c r="E282" s="81"/>
      <c r="F282" s="82"/>
      <c r="G282" s="83"/>
      <c r="H282" s="13"/>
      <c r="I282" s="13"/>
      <c r="J282" s="14"/>
    </row>
    <row r="283" ht="22.5" customHeight="1">
      <c r="A283" s="80">
        <v>251.0</v>
      </c>
      <c r="B283" s="37"/>
      <c r="C283" s="81"/>
      <c r="D283" s="81"/>
      <c r="E283" s="81"/>
      <c r="F283" s="82"/>
      <c r="G283" s="83"/>
      <c r="H283" s="13"/>
      <c r="I283" s="13"/>
      <c r="J283" s="14"/>
    </row>
    <row r="284" ht="22.5" customHeight="1">
      <c r="A284" s="80">
        <v>252.0</v>
      </c>
      <c r="B284" s="37"/>
      <c r="C284" s="81"/>
      <c r="D284" s="81"/>
      <c r="E284" s="81"/>
      <c r="F284" s="82"/>
      <c r="G284" s="83"/>
      <c r="H284" s="13"/>
      <c r="I284" s="13"/>
      <c r="J284" s="14"/>
    </row>
    <row r="285" ht="22.5" customHeight="1">
      <c r="A285" s="80">
        <v>253.0</v>
      </c>
      <c r="B285" s="37"/>
      <c r="C285" s="81"/>
      <c r="D285" s="81"/>
      <c r="E285" s="81"/>
      <c r="F285" s="82"/>
      <c r="G285" s="83"/>
      <c r="H285" s="13"/>
      <c r="I285" s="13"/>
      <c r="J285" s="14"/>
    </row>
    <row r="286" ht="22.5" customHeight="1">
      <c r="A286" s="80">
        <v>254.0</v>
      </c>
      <c r="B286" s="37"/>
      <c r="C286" s="81"/>
      <c r="D286" s="81"/>
      <c r="E286" s="81"/>
      <c r="F286" s="82"/>
      <c r="G286" s="83"/>
      <c r="H286" s="13"/>
      <c r="I286" s="13"/>
      <c r="J286" s="14"/>
    </row>
    <row r="287" ht="22.5" customHeight="1">
      <c r="A287" s="80">
        <v>255.0</v>
      </c>
      <c r="B287" s="37"/>
      <c r="C287" s="81"/>
      <c r="D287" s="81"/>
      <c r="E287" s="81"/>
      <c r="F287" s="82"/>
      <c r="G287" s="83"/>
      <c r="H287" s="13"/>
      <c r="I287" s="13"/>
      <c r="J287" s="14"/>
    </row>
    <row r="288" ht="22.5" customHeight="1">
      <c r="A288" s="80">
        <v>256.0</v>
      </c>
      <c r="B288" s="37"/>
      <c r="C288" s="81"/>
      <c r="D288" s="81"/>
      <c r="E288" s="81"/>
      <c r="F288" s="82"/>
      <c r="G288" s="83"/>
      <c r="H288" s="13"/>
      <c r="I288" s="13"/>
      <c r="J288" s="14"/>
    </row>
    <row r="289" ht="22.5" customHeight="1">
      <c r="A289" s="80">
        <v>257.0</v>
      </c>
      <c r="B289" s="37"/>
      <c r="C289" s="81"/>
      <c r="D289" s="81"/>
      <c r="E289" s="81"/>
      <c r="F289" s="82"/>
      <c r="G289" s="83"/>
      <c r="H289" s="13"/>
      <c r="I289" s="13"/>
      <c r="J289" s="14"/>
    </row>
    <row r="290" ht="22.5" customHeight="1">
      <c r="A290" s="80">
        <v>258.0</v>
      </c>
      <c r="B290" s="37"/>
      <c r="C290" s="81"/>
      <c r="D290" s="81"/>
      <c r="E290" s="81"/>
      <c r="F290" s="82"/>
      <c r="G290" s="83"/>
      <c r="H290" s="13"/>
      <c r="I290" s="13"/>
      <c r="J290" s="14"/>
    </row>
    <row r="291" ht="22.5" customHeight="1">
      <c r="A291" s="80">
        <v>259.0</v>
      </c>
      <c r="B291" s="37"/>
      <c r="C291" s="81"/>
      <c r="D291" s="81"/>
      <c r="E291" s="81"/>
      <c r="F291" s="82"/>
      <c r="G291" s="83"/>
      <c r="H291" s="13"/>
      <c r="I291" s="13"/>
      <c r="J291" s="14"/>
    </row>
    <row r="292" ht="22.5" customHeight="1">
      <c r="A292" s="80">
        <v>260.0</v>
      </c>
      <c r="B292" s="37"/>
      <c r="C292" s="81"/>
      <c r="D292" s="81"/>
      <c r="E292" s="81"/>
      <c r="F292" s="82"/>
      <c r="G292" s="83"/>
      <c r="H292" s="13"/>
      <c r="I292" s="13"/>
      <c r="J292" s="14"/>
    </row>
    <row r="293" ht="22.5" customHeight="1">
      <c r="A293" s="80">
        <v>261.0</v>
      </c>
      <c r="B293" s="37"/>
      <c r="C293" s="81"/>
      <c r="D293" s="81"/>
      <c r="E293" s="81"/>
      <c r="F293" s="82"/>
      <c r="G293" s="83"/>
      <c r="H293" s="13"/>
      <c r="I293" s="13"/>
      <c r="J293" s="14"/>
    </row>
    <row r="294" ht="22.5" customHeight="1">
      <c r="A294" s="80">
        <v>262.0</v>
      </c>
      <c r="B294" s="37"/>
      <c r="C294" s="81"/>
      <c r="D294" s="81"/>
      <c r="E294" s="81"/>
      <c r="F294" s="82"/>
      <c r="G294" s="83"/>
      <c r="H294" s="13"/>
      <c r="I294" s="13"/>
      <c r="J294" s="14"/>
    </row>
    <row r="295" ht="22.5" customHeight="1">
      <c r="A295" s="80">
        <v>263.0</v>
      </c>
      <c r="B295" s="37"/>
      <c r="C295" s="81"/>
      <c r="D295" s="81"/>
      <c r="E295" s="81"/>
      <c r="F295" s="82"/>
      <c r="G295" s="83"/>
      <c r="H295" s="13"/>
      <c r="I295" s="13"/>
      <c r="J295" s="14"/>
    </row>
    <row r="296" ht="22.5" customHeight="1">
      <c r="A296" s="80">
        <v>264.0</v>
      </c>
      <c r="B296" s="37"/>
      <c r="C296" s="81"/>
      <c r="D296" s="81"/>
      <c r="E296" s="81"/>
      <c r="F296" s="82"/>
      <c r="G296" s="83"/>
      <c r="H296" s="13"/>
      <c r="I296" s="13"/>
      <c r="J296" s="14"/>
    </row>
    <row r="297" ht="22.5" customHeight="1">
      <c r="A297" s="80">
        <v>265.0</v>
      </c>
      <c r="B297" s="37"/>
      <c r="C297" s="81"/>
      <c r="D297" s="81"/>
      <c r="E297" s="81"/>
      <c r="F297" s="82"/>
      <c r="G297" s="83"/>
      <c r="H297" s="13"/>
      <c r="I297" s="13"/>
      <c r="J297" s="14"/>
    </row>
    <row r="298" ht="22.5" customHeight="1">
      <c r="A298" s="80">
        <v>266.0</v>
      </c>
      <c r="B298" s="37"/>
      <c r="C298" s="81"/>
      <c r="D298" s="81"/>
      <c r="E298" s="81"/>
      <c r="F298" s="82"/>
      <c r="G298" s="83"/>
      <c r="H298" s="13"/>
      <c r="I298" s="13"/>
      <c r="J298" s="14"/>
    </row>
    <row r="299" ht="22.5" customHeight="1">
      <c r="A299" s="80">
        <v>267.0</v>
      </c>
      <c r="B299" s="37"/>
      <c r="C299" s="81"/>
      <c r="D299" s="81"/>
      <c r="E299" s="81"/>
      <c r="F299" s="82"/>
      <c r="G299" s="83"/>
      <c r="H299" s="13"/>
      <c r="I299" s="13"/>
      <c r="J299" s="14"/>
    </row>
    <row r="300" ht="22.5" customHeight="1">
      <c r="A300" s="80">
        <v>268.0</v>
      </c>
      <c r="B300" s="37"/>
      <c r="C300" s="81"/>
      <c r="D300" s="81"/>
      <c r="E300" s="81"/>
      <c r="F300" s="82"/>
      <c r="G300" s="83"/>
      <c r="H300" s="13"/>
      <c r="I300" s="13"/>
      <c r="J300" s="14"/>
    </row>
    <row r="301" ht="22.5" customHeight="1">
      <c r="A301" s="80">
        <v>269.0</v>
      </c>
      <c r="B301" s="37"/>
      <c r="C301" s="81"/>
      <c r="D301" s="81"/>
      <c r="E301" s="81"/>
      <c r="F301" s="82"/>
      <c r="G301" s="83"/>
      <c r="H301" s="13"/>
      <c r="I301" s="13"/>
      <c r="J301" s="14"/>
    </row>
    <row r="302" ht="22.5" customHeight="1">
      <c r="A302" s="80">
        <v>270.0</v>
      </c>
      <c r="B302" s="37"/>
      <c r="C302" s="81"/>
      <c r="D302" s="81"/>
      <c r="E302" s="81"/>
      <c r="F302" s="82"/>
      <c r="G302" s="83"/>
      <c r="H302" s="13"/>
      <c r="I302" s="13"/>
      <c r="J302" s="14"/>
    </row>
    <row r="303" ht="22.5" customHeight="1">
      <c r="A303" s="80">
        <v>271.0</v>
      </c>
      <c r="B303" s="37"/>
      <c r="C303" s="81"/>
      <c r="D303" s="81"/>
      <c r="E303" s="81"/>
      <c r="F303" s="82"/>
      <c r="G303" s="83"/>
      <c r="H303" s="13"/>
      <c r="I303" s="13"/>
      <c r="J303" s="14"/>
    </row>
    <row r="304" ht="22.5" customHeight="1">
      <c r="A304" s="80">
        <v>272.0</v>
      </c>
      <c r="B304" s="37"/>
      <c r="C304" s="81"/>
      <c r="D304" s="81"/>
      <c r="E304" s="81"/>
      <c r="F304" s="82"/>
      <c r="G304" s="83"/>
      <c r="H304" s="13"/>
      <c r="I304" s="13"/>
      <c r="J304" s="14"/>
    </row>
    <row r="305" ht="22.5" customHeight="1">
      <c r="A305" s="80">
        <v>273.0</v>
      </c>
      <c r="B305" s="37"/>
      <c r="C305" s="81"/>
      <c r="D305" s="81"/>
      <c r="E305" s="81"/>
      <c r="F305" s="82"/>
      <c r="G305" s="83"/>
      <c r="H305" s="13"/>
      <c r="I305" s="13"/>
      <c r="J305" s="14"/>
    </row>
    <row r="306" ht="22.5" customHeight="1">
      <c r="A306" s="80">
        <v>274.0</v>
      </c>
      <c r="B306" s="37"/>
      <c r="C306" s="81"/>
      <c r="D306" s="81"/>
      <c r="E306" s="81"/>
      <c r="F306" s="82"/>
      <c r="G306" s="83"/>
      <c r="H306" s="13"/>
      <c r="I306" s="13"/>
      <c r="J306" s="14"/>
    </row>
    <row r="307" ht="22.5" customHeight="1">
      <c r="A307" s="80">
        <v>275.0</v>
      </c>
      <c r="B307" s="37"/>
      <c r="C307" s="81"/>
      <c r="D307" s="81"/>
      <c r="E307" s="81"/>
      <c r="F307" s="82"/>
      <c r="G307" s="83"/>
      <c r="H307" s="13"/>
      <c r="I307" s="13"/>
      <c r="J307" s="14"/>
    </row>
    <row r="308" ht="22.5" customHeight="1">
      <c r="A308" s="80">
        <v>276.0</v>
      </c>
      <c r="B308" s="37"/>
      <c r="C308" s="81"/>
      <c r="D308" s="81"/>
      <c r="E308" s="81"/>
      <c r="F308" s="82"/>
      <c r="G308" s="83"/>
      <c r="H308" s="13"/>
      <c r="I308" s="13"/>
      <c r="J308" s="14"/>
    </row>
    <row r="309" ht="22.5" customHeight="1">
      <c r="A309" s="80">
        <v>277.0</v>
      </c>
      <c r="B309" s="37"/>
      <c r="C309" s="81"/>
      <c r="D309" s="81"/>
      <c r="E309" s="81"/>
      <c r="F309" s="82"/>
      <c r="G309" s="83"/>
      <c r="H309" s="13"/>
      <c r="I309" s="13"/>
      <c r="J309" s="14"/>
    </row>
    <row r="310" ht="22.5" customHeight="1">
      <c r="A310" s="80">
        <v>278.0</v>
      </c>
      <c r="B310" s="37"/>
      <c r="C310" s="81"/>
      <c r="D310" s="81"/>
      <c r="E310" s="81"/>
      <c r="F310" s="82"/>
      <c r="G310" s="83"/>
      <c r="H310" s="13"/>
      <c r="I310" s="13"/>
      <c r="J310" s="14"/>
    </row>
    <row r="311" ht="22.5" customHeight="1">
      <c r="A311" s="80">
        <v>279.0</v>
      </c>
      <c r="B311" s="37"/>
      <c r="C311" s="81"/>
      <c r="D311" s="81"/>
      <c r="E311" s="81"/>
      <c r="F311" s="82"/>
      <c r="G311" s="83"/>
      <c r="H311" s="13"/>
      <c r="I311" s="13"/>
      <c r="J311" s="14"/>
    </row>
    <row r="312" ht="22.5" customHeight="1">
      <c r="A312" s="80">
        <v>280.0</v>
      </c>
      <c r="B312" s="37"/>
      <c r="C312" s="81"/>
      <c r="D312" s="81"/>
      <c r="E312" s="81"/>
      <c r="F312" s="82"/>
      <c r="G312" s="83"/>
      <c r="H312" s="13"/>
      <c r="I312" s="13"/>
      <c r="J312" s="14"/>
    </row>
    <row r="313" ht="22.5" customHeight="1">
      <c r="A313" s="80">
        <v>281.0</v>
      </c>
      <c r="B313" s="37"/>
      <c r="C313" s="81"/>
      <c r="D313" s="81"/>
      <c r="E313" s="81"/>
      <c r="F313" s="82"/>
      <c r="G313" s="83"/>
      <c r="H313" s="13"/>
      <c r="I313" s="13"/>
      <c r="J313" s="14"/>
    </row>
    <row r="314" ht="22.5" customHeight="1">
      <c r="A314" s="80">
        <v>282.0</v>
      </c>
      <c r="B314" s="37"/>
      <c r="C314" s="81"/>
      <c r="D314" s="81"/>
      <c r="E314" s="81"/>
      <c r="F314" s="82"/>
      <c r="G314" s="83"/>
      <c r="H314" s="13"/>
      <c r="I314" s="13"/>
      <c r="J314" s="14"/>
    </row>
    <row r="315" ht="22.5" customHeight="1">
      <c r="A315" s="80">
        <v>283.0</v>
      </c>
      <c r="B315" s="37"/>
      <c r="C315" s="81"/>
      <c r="D315" s="81"/>
      <c r="E315" s="81"/>
      <c r="F315" s="82"/>
      <c r="G315" s="83"/>
      <c r="H315" s="13"/>
      <c r="I315" s="13"/>
      <c r="J315" s="14"/>
    </row>
    <row r="316" ht="22.5" customHeight="1">
      <c r="A316" s="80">
        <v>284.0</v>
      </c>
      <c r="B316" s="37"/>
      <c r="C316" s="81"/>
      <c r="D316" s="81"/>
      <c r="E316" s="81"/>
      <c r="F316" s="82"/>
      <c r="G316" s="83"/>
      <c r="H316" s="13"/>
      <c r="I316" s="13"/>
      <c r="J316" s="14"/>
    </row>
    <row r="317" ht="22.5" customHeight="1">
      <c r="A317" s="80">
        <v>285.0</v>
      </c>
      <c r="B317" s="37"/>
      <c r="C317" s="81"/>
      <c r="D317" s="81"/>
      <c r="E317" s="81"/>
      <c r="F317" s="82"/>
      <c r="G317" s="83"/>
      <c r="H317" s="13"/>
      <c r="I317" s="13"/>
      <c r="J317" s="14"/>
    </row>
    <row r="318" ht="22.5" customHeight="1">
      <c r="A318" s="80">
        <v>286.0</v>
      </c>
      <c r="B318" s="37"/>
      <c r="C318" s="81"/>
      <c r="D318" s="81"/>
      <c r="E318" s="81"/>
      <c r="F318" s="82"/>
      <c r="G318" s="83"/>
      <c r="H318" s="13"/>
      <c r="I318" s="13"/>
      <c r="J318" s="14"/>
    </row>
    <row r="319" ht="22.5" customHeight="1">
      <c r="A319" s="80">
        <v>287.0</v>
      </c>
      <c r="B319" s="37"/>
      <c r="C319" s="81"/>
      <c r="D319" s="81"/>
      <c r="E319" s="81"/>
      <c r="F319" s="82"/>
      <c r="G319" s="83"/>
      <c r="H319" s="13"/>
      <c r="I319" s="13"/>
      <c r="J319" s="14"/>
    </row>
    <row r="320" ht="22.5" customHeight="1">
      <c r="A320" s="80">
        <v>288.0</v>
      </c>
      <c r="B320" s="37"/>
      <c r="C320" s="81"/>
      <c r="D320" s="81"/>
      <c r="E320" s="81"/>
      <c r="F320" s="82"/>
      <c r="G320" s="83"/>
      <c r="H320" s="13"/>
      <c r="I320" s="13"/>
      <c r="J320" s="14"/>
    </row>
    <row r="321" ht="22.5" customHeight="1">
      <c r="A321" s="80">
        <v>289.0</v>
      </c>
      <c r="B321" s="37"/>
      <c r="C321" s="81"/>
      <c r="D321" s="81"/>
      <c r="E321" s="81"/>
      <c r="F321" s="82"/>
      <c r="G321" s="83"/>
      <c r="H321" s="13"/>
      <c r="I321" s="13"/>
      <c r="J321" s="14"/>
    </row>
    <row r="322" ht="22.5" customHeight="1">
      <c r="A322" s="80">
        <v>290.0</v>
      </c>
      <c r="B322" s="37"/>
      <c r="C322" s="81"/>
      <c r="D322" s="81"/>
      <c r="E322" s="81"/>
      <c r="F322" s="82"/>
      <c r="G322" s="83"/>
      <c r="H322" s="13"/>
      <c r="I322" s="13"/>
      <c r="J322" s="14"/>
    </row>
    <row r="323" ht="22.5" customHeight="1">
      <c r="A323" s="80">
        <v>291.0</v>
      </c>
      <c r="B323" s="37"/>
      <c r="C323" s="81"/>
      <c r="D323" s="81"/>
      <c r="E323" s="81"/>
      <c r="F323" s="82"/>
      <c r="G323" s="83"/>
      <c r="H323" s="13"/>
      <c r="I323" s="13"/>
      <c r="J323" s="14"/>
    </row>
    <row r="324" ht="22.5" customHeight="1">
      <c r="A324" s="80">
        <v>292.0</v>
      </c>
      <c r="B324" s="37"/>
      <c r="C324" s="81"/>
      <c r="D324" s="81"/>
      <c r="E324" s="81"/>
      <c r="F324" s="82"/>
      <c r="G324" s="83"/>
      <c r="H324" s="13"/>
      <c r="I324" s="13"/>
      <c r="J324" s="14"/>
    </row>
    <row r="325" ht="22.5" customHeight="1">
      <c r="A325" s="80">
        <v>293.0</v>
      </c>
      <c r="B325" s="37"/>
      <c r="C325" s="81"/>
      <c r="D325" s="81"/>
      <c r="E325" s="81"/>
      <c r="F325" s="82"/>
      <c r="G325" s="83"/>
      <c r="H325" s="13"/>
      <c r="I325" s="13"/>
      <c r="J325" s="14"/>
    </row>
    <row r="326" ht="22.5" customHeight="1">
      <c r="A326" s="80">
        <v>294.0</v>
      </c>
      <c r="B326" s="37"/>
      <c r="C326" s="81"/>
      <c r="D326" s="81"/>
      <c r="E326" s="81"/>
      <c r="F326" s="82"/>
      <c r="G326" s="83"/>
      <c r="H326" s="13"/>
      <c r="I326" s="13"/>
      <c r="J326" s="14"/>
    </row>
    <row r="327" ht="22.5" customHeight="1">
      <c r="A327" s="80">
        <v>295.0</v>
      </c>
      <c r="B327" s="37"/>
      <c r="C327" s="81"/>
      <c r="D327" s="81"/>
      <c r="E327" s="81"/>
      <c r="F327" s="82"/>
      <c r="G327" s="83"/>
      <c r="H327" s="13"/>
      <c r="I327" s="13"/>
      <c r="J327" s="14"/>
    </row>
    <row r="328" ht="22.5" customHeight="1">
      <c r="A328" s="80">
        <v>296.0</v>
      </c>
      <c r="B328" s="37"/>
      <c r="C328" s="81"/>
      <c r="D328" s="81"/>
      <c r="E328" s="81"/>
      <c r="F328" s="82"/>
      <c r="G328" s="83"/>
      <c r="H328" s="13"/>
      <c r="I328" s="13"/>
      <c r="J328" s="14"/>
    </row>
    <row r="329" ht="22.5" customHeight="1">
      <c r="A329" s="80">
        <v>297.0</v>
      </c>
      <c r="B329" s="37"/>
      <c r="C329" s="81"/>
      <c r="D329" s="81"/>
      <c r="E329" s="81"/>
      <c r="F329" s="82"/>
      <c r="G329" s="83"/>
      <c r="H329" s="13"/>
      <c r="I329" s="13"/>
      <c r="J329" s="14"/>
    </row>
    <row r="330" ht="22.5" customHeight="1">
      <c r="A330" s="80">
        <v>298.0</v>
      </c>
      <c r="B330" s="37"/>
      <c r="C330" s="81"/>
      <c r="D330" s="81"/>
      <c r="E330" s="81"/>
      <c r="F330" s="82"/>
      <c r="G330" s="83"/>
      <c r="H330" s="13"/>
      <c r="I330" s="13"/>
      <c r="J330" s="14"/>
    </row>
    <row r="331" ht="22.5" customHeight="1">
      <c r="A331" s="80">
        <v>299.0</v>
      </c>
      <c r="B331" s="37"/>
      <c r="C331" s="81"/>
      <c r="D331" s="81"/>
      <c r="E331" s="81"/>
      <c r="F331" s="82"/>
      <c r="G331" s="83"/>
      <c r="H331" s="13"/>
      <c r="I331" s="13"/>
      <c r="J331" s="14"/>
    </row>
    <row r="332" ht="22.5" customHeight="1">
      <c r="A332" s="80">
        <v>300.0</v>
      </c>
      <c r="B332" s="37"/>
      <c r="C332" s="81"/>
      <c r="D332" s="81"/>
      <c r="E332" s="81"/>
      <c r="F332" s="82"/>
      <c r="G332" s="83"/>
      <c r="H332" s="13"/>
      <c r="I332" s="13"/>
      <c r="J332" s="14"/>
    </row>
    <row r="333" ht="22.5" customHeight="1">
      <c r="A333" s="80">
        <v>301.0</v>
      </c>
      <c r="B333" s="37"/>
      <c r="C333" s="81"/>
      <c r="D333" s="81"/>
      <c r="E333" s="81"/>
      <c r="F333" s="82"/>
      <c r="G333" s="83"/>
      <c r="H333" s="13"/>
      <c r="I333" s="13"/>
      <c r="J333" s="14"/>
    </row>
    <row r="334" ht="22.5" customHeight="1">
      <c r="A334" s="80">
        <v>302.0</v>
      </c>
      <c r="B334" s="37"/>
      <c r="C334" s="81"/>
      <c r="D334" s="81"/>
      <c r="E334" s="81"/>
      <c r="F334" s="82"/>
      <c r="G334" s="83"/>
      <c r="H334" s="13"/>
      <c r="I334" s="13"/>
      <c r="J334" s="14"/>
    </row>
    <row r="335" ht="22.5" customHeight="1">
      <c r="A335" s="80">
        <v>303.0</v>
      </c>
      <c r="B335" s="37"/>
      <c r="C335" s="81"/>
      <c r="D335" s="81"/>
      <c r="E335" s="81"/>
      <c r="F335" s="82"/>
      <c r="G335" s="83"/>
      <c r="H335" s="13"/>
      <c r="I335" s="13"/>
      <c r="J335" s="14"/>
    </row>
    <row r="336" ht="22.5" customHeight="1">
      <c r="A336" s="80">
        <v>304.0</v>
      </c>
      <c r="B336" s="37"/>
      <c r="C336" s="81"/>
      <c r="D336" s="81"/>
      <c r="E336" s="81"/>
      <c r="F336" s="82"/>
      <c r="G336" s="83"/>
      <c r="H336" s="13"/>
      <c r="I336" s="13"/>
      <c r="J336" s="14"/>
    </row>
    <row r="337" ht="22.5" customHeight="1">
      <c r="A337" s="80">
        <v>305.0</v>
      </c>
      <c r="B337" s="37"/>
      <c r="C337" s="81"/>
      <c r="D337" s="81"/>
      <c r="E337" s="81"/>
      <c r="F337" s="82"/>
      <c r="G337" s="83"/>
      <c r="H337" s="13"/>
      <c r="I337" s="13"/>
      <c r="J337" s="14"/>
    </row>
    <row r="338" ht="22.5" customHeight="1">
      <c r="A338" s="80">
        <v>306.0</v>
      </c>
      <c r="B338" s="37"/>
      <c r="C338" s="81"/>
      <c r="D338" s="81"/>
      <c r="E338" s="81"/>
      <c r="F338" s="82"/>
      <c r="G338" s="83"/>
      <c r="H338" s="13"/>
      <c r="I338" s="13"/>
      <c r="J338" s="14"/>
    </row>
    <row r="339" ht="22.5" customHeight="1">
      <c r="A339" s="80">
        <v>307.0</v>
      </c>
      <c r="B339" s="37"/>
      <c r="C339" s="81"/>
      <c r="D339" s="81"/>
      <c r="E339" s="81"/>
      <c r="F339" s="82"/>
      <c r="G339" s="83"/>
      <c r="H339" s="13"/>
      <c r="I339" s="13"/>
      <c r="J339" s="14"/>
    </row>
    <row r="340" ht="22.5" customHeight="1">
      <c r="A340" s="80">
        <v>308.0</v>
      </c>
      <c r="B340" s="37"/>
      <c r="C340" s="81"/>
      <c r="D340" s="81"/>
      <c r="E340" s="81"/>
      <c r="F340" s="82"/>
      <c r="G340" s="83"/>
      <c r="H340" s="13"/>
      <c r="I340" s="13"/>
      <c r="J340" s="14"/>
    </row>
    <row r="341" ht="22.5" customHeight="1">
      <c r="A341" s="80">
        <v>309.0</v>
      </c>
      <c r="B341" s="37"/>
      <c r="C341" s="81"/>
      <c r="D341" s="81"/>
      <c r="E341" s="81"/>
      <c r="F341" s="82"/>
      <c r="G341" s="83"/>
      <c r="H341" s="13"/>
      <c r="I341" s="13"/>
      <c r="J341" s="14"/>
    </row>
    <row r="342" ht="22.5" customHeight="1">
      <c r="A342" s="80">
        <v>310.0</v>
      </c>
      <c r="B342" s="37"/>
      <c r="C342" s="81"/>
      <c r="D342" s="81"/>
      <c r="E342" s="81"/>
      <c r="F342" s="82"/>
      <c r="G342" s="83"/>
      <c r="H342" s="13"/>
      <c r="I342" s="13"/>
      <c r="J342" s="14"/>
    </row>
    <row r="343" ht="22.5" customHeight="1">
      <c r="A343" s="80">
        <v>311.0</v>
      </c>
      <c r="B343" s="37"/>
      <c r="C343" s="81"/>
      <c r="D343" s="81"/>
      <c r="E343" s="81"/>
      <c r="F343" s="82"/>
      <c r="G343" s="83"/>
      <c r="H343" s="13"/>
      <c r="I343" s="13"/>
      <c r="J343" s="14"/>
    </row>
    <row r="344" ht="22.5" customHeight="1">
      <c r="A344" s="80">
        <v>312.0</v>
      </c>
      <c r="B344" s="37"/>
      <c r="C344" s="81"/>
      <c r="D344" s="81"/>
      <c r="E344" s="81"/>
      <c r="F344" s="82"/>
      <c r="G344" s="83"/>
      <c r="H344" s="13"/>
      <c r="I344" s="13"/>
      <c r="J344" s="14"/>
    </row>
    <row r="345" ht="22.5" customHeight="1">
      <c r="A345" s="80">
        <v>313.0</v>
      </c>
      <c r="B345" s="37"/>
      <c r="C345" s="81"/>
      <c r="D345" s="81"/>
      <c r="E345" s="81"/>
      <c r="F345" s="82"/>
      <c r="G345" s="83"/>
      <c r="H345" s="13"/>
      <c r="I345" s="13"/>
      <c r="J345" s="14"/>
    </row>
    <row r="346" ht="22.5" customHeight="1">
      <c r="A346" s="80">
        <v>314.0</v>
      </c>
      <c r="B346" s="37"/>
      <c r="C346" s="81"/>
      <c r="D346" s="81"/>
      <c r="E346" s="81"/>
      <c r="F346" s="82"/>
      <c r="G346" s="83"/>
      <c r="H346" s="13"/>
      <c r="I346" s="13"/>
      <c r="J346" s="14"/>
    </row>
    <row r="347" ht="22.5" customHeight="1">
      <c r="A347" s="80">
        <v>315.0</v>
      </c>
      <c r="B347" s="37"/>
      <c r="C347" s="81"/>
      <c r="D347" s="81"/>
      <c r="E347" s="81"/>
      <c r="F347" s="82"/>
      <c r="G347" s="83"/>
      <c r="H347" s="13"/>
      <c r="I347" s="13"/>
      <c r="J347" s="14"/>
    </row>
    <row r="348" ht="22.5" customHeight="1">
      <c r="A348" s="80">
        <v>316.0</v>
      </c>
      <c r="B348" s="37"/>
      <c r="C348" s="81"/>
      <c r="D348" s="81"/>
      <c r="E348" s="81"/>
      <c r="F348" s="82"/>
      <c r="G348" s="83"/>
      <c r="H348" s="13"/>
      <c r="I348" s="13"/>
      <c r="J348" s="14"/>
    </row>
    <row r="349" ht="22.5" customHeight="1">
      <c r="A349" s="80">
        <v>317.0</v>
      </c>
      <c r="B349" s="37"/>
      <c r="C349" s="81"/>
      <c r="D349" s="81"/>
      <c r="E349" s="81"/>
      <c r="F349" s="82"/>
      <c r="G349" s="83"/>
      <c r="H349" s="13"/>
      <c r="I349" s="13"/>
      <c r="J349" s="14"/>
    </row>
    <row r="350" ht="22.5" customHeight="1">
      <c r="A350" s="80">
        <v>318.0</v>
      </c>
      <c r="B350" s="37"/>
      <c r="C350" s="81"/>
      <c r="D350" s="81"/>
      <c r="E350" s="81"/>
      <c r="F350" s="82"/>
      <c r="G350" s="83"/>
      <c r="H350" s="13"/>
      <c r="I350" s="13"/>
      <c r="J350" s="14"/>
    </row>
    <row r="351" ht="22.5" customHeight="1">
      <c r="A351" s="80">
        <v>319.0</v>
      </c>
      <c r="B351" s="37"/>
      <c r="C351" s="81"/>
      <c r="D351" s="81"/>
      <c r="E351" s="81"/>
      <c r="F351" s="82"/>
      <c r="G351" s="83"/>
      <c r="H351" s="13"/>
      <c r="I351" s="13"/>
      <c r="J351" s="14"/>
    </row>
    <row r="352" ht="22.5" customHeight="1">
      <c r="A352" s="80">
        <v>320.0</v>
      </c>
      <c r="B352" s="37"/>
      <c r="C352" s="81"/>
      <c r="D352" s="81"/>
      <c r="E352" s="81"/>
      <c r="F352" s="82"/>
      <c r="G352" s="83"/>
      <c r="H352" s="13"/>
      <c r="I352" s="13"/>
      <c r="J352" s="14"/>
    </row>
    <row r="353" ht="22.5" customHeight="1">
      <c r="A353" s="80">
        <v>321.0</v>
      </c>
      <c r="B353" s="37"/>
      <c r="C353" s="81"/>
      <c r="D353" s="81"/>
      <c r="E353" s="81"/>
      <c r="F353" s="82"/>
      <c r="G353" s="83"/>
      <c r="H353" s="13"/>
      <c r="I353" s="13"/>
      <c r="J353" s="14"/>
    </row>
    <row r="354" ht="22.5" customHeight="1">
      <c r="A354" s="80">
        <v>322.0</v>
      </c>
      <c r="B354" s="37"/>
      <c r="C354" s="81"/>
      <c r="D354" s="81"/>
      <c r="E354" s="81"/>
      <c r="F354" s="82"/>
      <c r="G354" s="83"/>
      <c r="H354" s="13"/>
      <c r="I354" s="13"/>
      <c r="J354" s="14"/>
    </row>
    <row r="355" ht="22.5" customHeight="1">
      <c r="A355" s="80">
        <v>323.0</v>
      </c>
      <c r="B355" s="37"/>
      <c r="C355" s="81"/>
      <c r="D355" s="81"/>
      <c r="E355" s="81"/>
      <c r="F355" s="82"/>
      <c r="G355" s="83"/>
      <c r="H355" s="13"/>
      <c r="I355" s="13"/>
      <c r="J355" s="14"/>
    </row>
    <row r="356" ht="22.5" customHeight="1">
      <c r="A356" s="80">
        <v>324.0</v>
      </c>
      <c r="B356" s="37"/>
      <c r="C356" s="81"/>
      <c r="D356" s="81"/>
      <c r="E356" s="81"/>
      <c r="F356" s="82"/>
      <c r="G356" s="83"/>
      <c r="H356" s="13"/>
      <c r="I356" s="13"/>
      <c r="J356" s="14"/>
    </row>
    <row r="357" ht="22.5" customHeight="1">
      <c r="A357" s="80">
        <v>325.0</v>
      </c>
      <c r="B357" s="37"/>
      <c r="C357" s="81"/>
      <c r="D357" s="81"/>
      <c r="E357" s="81"/>
      <c r="F357" s="82"/>
      <c r="G357" s="83"/>
      <c r="H357" s="13"/>
      <c r="I357" s="13"/>
      <c r="J357" s="14"/>
    </row>
    <row r="358" ht="22.5" customHeight="1">
      <c r="A358" s="80">
        <v>326.0</v>
      </c>
      <c r="B358" s="37"/>
      <c r="C358" s="81"/>
      <c r="D358" s="81"/>
      <c r="E358" s="81"/>
      <c r="F358" s="82"/>
      <c r="G358" s="83"/>
      <c r="H358" s="13"/>
      <c r="I358" s="13"/>
      <c r="J358" s="14"/>
    </row>
    <row r="359" ht="22.5" customHeight="1">
      <c r="A359" s="80">
        <v>327.0</v>
      </c>
      <c r="B359" s="37"/>
      <c r="C359" s="81"/>
      <c r="D359" s="81"/>
      <c r="E359" s="81"/>
      <c r="F359" s="82"/>
      <c r="G359" s="83"/>
      <c r="H359" s="13"/>
      <c r="I359" s="13"/>
      <c r="J359" s="14"/>
    </row>
    <row r="360" ht="22.5" customHeight="1">
      <c r="A360" s="80">
        <v>328.0</v>
      </c>
      <c r="B360" s="37"/>
      <c r="C360" s="81"/>
      <c r="D360" s="81"/>
      <c r="E360" s="81"/>
      <c r="F360" s="82"/>
      <c r="G360" s="83"/>
      <c r="H360" s="13"/>
      <c r="I360" s="13"/>
      <c r="J360" s="14"/>
    </row>
    <row r="361" ht="22.5" customHeight="1">
      <c r="A361" s="80">
        <v>329.0</v>
      </c>
      <c r="B361" s="37"/>
      <c r="C361" s="81"/>
      <c r="D361" s="81"/>
      <c r="E361" s="81"/>
      <c r="F361" s="82"/>
      <c r="G361" s="83"/>
      <c r="H361" s="13"/>
      <c r="I361" s="13"/>
      <c r="J361" s="14"/>
    </row>
    <row r="362" ht="22.5" customHeight="1">
      <c r="A362" s="80">
        <v>330.0</v>
      </c>
      <c r="B362" s="37"/>
      <c r="C362" s="81"/>
      <c r="D362" s="81"/>
      <c r="E362" s="81"/>
      <c r="F362" s="82"/>
      <c r="G362" s="83"/>
      <c r="H362" s="13"/>
      <c r="I362" s="13"/>
      <c r="J362" s="14"/>
    </row>
    <row r="363" ht="22.5" customHeight="1">
      <c r="A363" s="80">
        <v>331.0</v>
      </c>
      <c r="B363" s="37"/>
      <c r="C363" s="81"/>
      <c r="D363" s="81"/>
      <c r="E363" s="81"/>
      <c r="F363" s="82"/>
      <c r="G363" s="83"/>
      <c r="H363" s="13"/>
      <c r="I363" s="13"/>
      <c r="J363" s="14"/>
    </row>
    <row r="364" ht="22.5" customHeight="1">
      <c r="A364" s="80">
        <v>332.0</v>
      </c>
      <c r="B364" s="37"/>
      <c r="C364" s="81"/>
      <c r="D364" s="81"/>
      <c r="E364" s="81"/>
      <c r="F364" s="82"/>
      <c r="G364" s="83"/>
      <c r="H364" s="13"/>
      <c r="I364" s="13"/>
      <c r="J364" s="14"/>
    </row>
    <row r="365" ht="22.5" customHeight="1">
      <c r="A365" s="80">
        <v>333.0</v>
      </c>
      <c r="B365" s="37"/>
      <c r="C365" s="81"/>
      <c r="D365" s="81"/>
      <c r="E365" s="81"/>
      <c r="F365" s="82"/>
      <c r="G365" s="83"/>
      <c r="H365" s="13"/>
      <c r="I365" s="13"/>
      <c r="J365" s="14"/>
    </row>
    <row r="366" ht="22.5" customHeight="1">
      <c r="A366" s="80">
        <v>334.0</v>
      </c>
      <c r="B366" s="37"/>
      <c r="C366" s="81"/>
      <c r="D366" s="81"/>
      <c r="E366" s="81"/>
      <c r="F366" s="82"/>
      <c r="G366" s="83"/>
      <c r="H366" s="13"/>
      <c r="I366" s="13"/>
      <c r="J366" s="14"/>
    </row>
    <row r="367" ht="22.5" customHeight="1">
      <c r="A367" s="80">
        <v>335.0</v>
      </c>
      <c r="B367" s="37"/>
      <c r="C367" s="81"/>
      <c r="D367" s="81"/>
      <c r="E367" s="81"/>
      <c r="F367" s="82"/>
      <c r="G367" s="83"/>
      <c r="H367" s="13"/>
      <c r="I367" s="13"/>
      <c r="J367" s="14"/>
    </row>
    <row r="368" ht="22.5" customHeight="1">
      <c r="A368" s="80">
        <v>336.0</v>
      </c>
      <c r="B368" s="37"/>
      <c r="C368" s="81"/>
      <c r="D368" s="81"/>
      <c r="E368" s="81"/>
      <c r="F368" s="82"/>
      <c r="G368" s="83"/>
      <c r="H368" s="13"/>
      <c r="I368" s="13"/>
      <c r="J368" s="14"/>
    </row>
    <row r="369" ht="22.5" customHeight="1">
      <c r="A369" s="80">
        <v>337.0</v>
      </c>
      <c r="B369" s="37"/>
      <c r="C369" s="81"/>
      <c r="D369" s="81"/>
      <c r="E369" s="81"/>
      <c r="F369" s="82"/>
      <c r="G369" s="83"/>
      <c r="H369" s="13"/>
      <c r="I369" s="13"/>
      <c r="J369" s="14"/>
    </row>
    <row r="370" ht="22.5" customHeight="1">
      <c r="A370" s="80">
        <v>338.0</v>
      </c>
      <c r="B370" s="37"/>
      <c r="C370" s="81"/>
      <c r="D370" s="81"/>
      <c r="E370" s="81"/>
      <c r="F370" s="82"/>
      <c r="G370" s="83"/>
      <c r="H370" s="13"/>
      <c r="I370" s="13"/>
      <c r="J370" s="14"/>
    </row>
    <row r="371" ht="22.5" customHeight="1">
      <c r="A371" s="80">
        <v>339.0</v>
      </c>
      <c r="B371" s="37"/>
      <c r="C371" s="81"/>
      <c r="D371" s="81"/>
      <c r="E371" s="81"/>
      <c r="F371" s="82"/>
      <c r="G371" s="83"/>
      <c r="H371" s="13"/>
      <c r="I371" s="13"/>
      <c r="J371" s="14"/>
    </row>
    <row r="372" ht="22.5" customHeight="1">
      <c r="A372" s="80">
        <v>340.0</v>
      </c>
      <c r="B372" s="37"/>
      <c r="C372" s="81"/>
      <c r="D372" s="81"/>
      <c r="E372" s="81"/>
      <c r="F372" s="82"/>
      <c r="G372" s="83"/>
      <c r="H372" s="13"/>
      <c r="I372" s="13"/>
      <c r="J372" s="14"/>
    </row>
    <row r="373" ht="22.5" customHeight="1">
      <c r="A373" s="80">
        <v>341.0</v>
      </c>
      <c r="B373" s="37"/>
      <c r="C373" s="81"/>
      <c r="D373" s="81"/>
      <c r="E373" s="81"/>
      <c r="F373" s="82"/>
      <c r="G373" s="83"/>
      <c r="H373" s="13"/>
      <c r="I373" s="13"/>
      <c r="J373" s="14"/>
    </row>
    <row r="374" ht="22.5" customHeight="1">
      <c r="A374" s="80">
        <v>342.0</v>
      </c>
      <c r="B374" s="37"/>
      <c r="C374" s="81"/>
      <c r="D374" s="81"/>
      <c r="E374" s="81"/>
      <c r="F374" s="82"/>
      <c r="G374" s="83"/>
      <c r="H374" s="13"/>
      <c r="I374" s="13"/>
      <c r="J374" s="14"/>
    </row>
    <row r="375" ht="22.5" customHeight="1">
      <c r="A375" s="80">
        <v>343.0</v>
      </c>
      <c r="B375" s="37"/>
      <c r="C375" s="81"/>
      <c r="D375" s="81"/>
      <c r="E375" s="81"/>
      <c r="F375" s="82"/>
      <c r="G375" s="83"/>
      <c r="H375" s="13"/>
      <c r="I375" s="13"/>
      <c r="J375" s="14"/>
    </row>
    <row r="376" ht="22.5" customHeight="1">
      <c r="A376" s="80">
        <v>344.0</v>
      </c>
      <c r="B376" s="37"/>
      <c r="C376" s="81"/>
      <c r="D376" s="81"/>
      <c r="E376" s="81"/>
      <c r="F376" s="82"/>
      <c r="G376" s="83"/>
      <c r="H376" s="13"/>
      <c r="I376" s="13"/>
      <c r="J376" s="14"/>
    </row>
    <row r="377" ht="22.5" customHeight="1">
      <c r="A377" s="80">
        <v>345.0</v>
      </c>
      <c r="B377" s="37"/>
      <c r="C377" s="81"/>
      <c r="D377" s="81"/>
      <c r="E377" s="81"/>
      <c r="F377" s="82"/>
      <c r="G377" s="83"/>
      <c r="H377" s="13"/>
      <c r="I377" s="13"/>
      <c r="J377" s="14"/>
    </row>
    <row r="378" ht="22.5" customHeight="1">
      <c r="A378" s="80">
        <v>346.0</v>
      </c>
      <c r="B378" s="37"/>
      <c r="C378" s="81"/>
      <c r="D378" s="81"/>
      <c r="E378" s="81"/>
      <c r="F378" s="82"/>
      <c r="G378" s="83"/>
      <c r="H378" s="13"/>
      <c r="I378" s="13"/>
      <c r="J378" s="14"/>
    </row>
    <row r="379" ht="22.5" customHeight="1">
      <c r="A379" s="80">
        <v>347.0</v>
      </c>
      <c r="B379" s="37"/>
      <c r="C379" s="81"/>
      <c r="D379" s="81"/>
      <c r="E379" s="81"/>
      <c r="F379" s="82"/>
      <c r="G379" s="83"/>
      <c r="H379" s="13"/>
      <c r="I379" s="13"/>
      <c r="J379" s="14"/>
    </row>
    <row r="380" ht="22.5" customHeight="1">
      <c r="A380" s="80">
        <v>348.0</v>
      </c>
      <c r="B380" s="37"/>
      <c r="C380" s="81"/>
      <c r="D380" s="81"/>
      <c r="E380" s="81"/>
      <c r="F380" s="82"/>
      <c r="G380" s="83"/>
      <c r="H380" s="13"/>
      <c r="I380" s="13"/>
      <c r="J380" s="14"/>
    </row>
    <row r="381" ht="22.5" customHeight="1">
      <c r="A381" s="80">
        <v>349.0</v>
      </c>
      <c r="B381" s="37"/>
      <c r="C381" s="81"/>
      <c r="D381" s="81"/>
      <c r="E381" s="81"/>
      <c r="F381" s="82"/>
      <c r="G381" s="83"/>
      <c r="H381" s="13"/>
      <c r="I381" s="13"/>
      <c r="J381" s="14"/>
    </row>
    <row r="382" ht="22.5" customHeight="1">
      <c r="A382" s="80">
        <v>350.0</v>
      </c>
      <c r="B382" s="37"/>
      <c r="C382" s="81"/>
      <c r="D382" s="81"/>
      <c r="E382" s="81"/>
      <c r="F382" s="82"/>
      <c r="G382" s="83"/>
      <c r="H382" s="13"/>
      <c r="I382" s="13"/>
      <c r="J382" s="14"/>
    </row>
    <row r="383" ht="22.5" customHeight="1">
      <c r="A383" s="80">
        <v>351.0</v>
      </c>
      <c r="B383" s="37"/>
      <c r="C383" s="81"/>
      <c r="D383" s="81"/>
      <c r="E383" s="81"/>
      <c r="F383" s="82"/>
      <c r="G383" s="83"/>
      <c r="H383" s="13"/>
      <c r="I383" s="13"/>
      <c r="J383" s="14"/>
    </row>
    <row r="384" ht="22.5" customHeight="1">
      <c r="A384" s="80">
        <v>352.0</v>
      </c>
      <c r="B384" s="37"/>
      <c r="C384" s="81"/>
      <c r="D384" s="81"/>
      <c r="E384" s="81"/>
      <c r="F384" s="82"/>
      <c r="G384" s="83"/>
      <c r="H384" s="13"/>
      <c r="I384" s="13"/>
      <c r="J384" s="14"/>
    </row>
    <row r="385" ht="22.5" customHeight="1">
      <c r="A385" s="80">
        <v>353.0</v>
      </c>
      <c r="B385" s="37"/>
      <c r="C385" s="81"/>
      <c r="D385" s="81"/>
      <c r="E385" s="81"/>
      <c r="F385" s="82"/>
      <c r="G385" s="83"/>
      <c r="H385" s="13"/>
      <c r="I385" s="13"/>
      <c r="J385" s="14"/>
    </row>
    <row r="386" ht="22.5" customHeight="1">
      <c r="A386" s="80">
        <v>354.0</v>
      </c>
      <c r="B386" s="37"/>
      <c r="C386" s="81"/>
      <c r="D386" s="81"/>
      <c r="E386" s="81"/>
      <c r="F386" s="82"/>
      <c r="G386" s="83"/>
      <c r="H386" s="13"/>
      <c r="I386" s="13"/>
      <c r="J386" s="14"/>
    </row>
    <row r="387" ht="22.5" customHeight="1">
      <c r="A387" s="80">
        <v>355.0</v>
      </c>
      <c r="B387" s="37"/>
      <c r="C387" s="81"/>
      <c r="D387" s="81"/>
      <c r="E387" s="81"/>
      <c r="F387" s="82"/>
      <c r="G387" s="83"/>
      <c r="H387" s="13"/>
      <c r="I387" s="13"/>
      <c r="J387" s="14"/>
    </row>
    <row r="388" ht="22.5" customHeight="1">
      <c r="A388" s="80">
        <v>356.0</v>
      </c>
      <c r="B388" s="37"/>
      <c r="C388" s="81"/>
      <c r="D388" s="81"/>
      <c r="E388" s="81"/>
      <c r="F388" s="82"/>
      <c r="G388" s="83"/>
      <c r="H388" s="13"/>
      <c r="I388" s="13"/>
      <c r="J388" s="14"/>
    </row>
    <row r="389" ht="22.5" customHeight="1">
      <c r="A389" s="80">
        <v>357.0</v>
      </c>
      <c r="B389" s="37"/>
      <c r="C389" s="81"/>
      <c r="D389" s="81"/>
      <c r="E389" s="81"/>
      <c r="F389" s="82"/>
      <c r="G389" s="83"/>
      <c r="H389" s="13"/>
      <c r="I389" s="13"/>
      <c r="J389" s="14"/>
    </row>
    <row r="390" ht="22.5" customHeight="1">
      <c r="A390" s="80">
        <v>358.0</v>
      </c>
      <c r="B390" s="37"/>
      <c r="C390" s="81"/>
      <c r="D390" s="81"/>
      <c r="E390" s="81"/>
      <c r="F390" s="82"/>
      <c r="G390" s="83"/>
      <c r="H390" s="13"/>
      <c r="I390" s="13"/>
      <c r="J390" s="14"/>
    </row>
    <row r="391" ht="22.5" customHeight="1">
      <c r="A391" s="80">
        <v>359.0</v>
      </c>
      <c r="B391" s="37"/>
      <c r="C391" s="81"/>
      <c r="D391" s="81"/>
      <c r="E391" s="81"/>
      <c r="F391" s="82"/>
      <c r="G391" s="83"/>
      <c r="H391" s="13"/>
      <c r="I391" s="13"/>
      <c r="J391" s="14"/>
    </row>
    <row r="392" ht="22.5" customHeight="1">
      <c r="A392" s="80">
        <v>360.0</v>
      </c>
      <c r="B392" s="37"/>
      <c r="C392" s="81"/>
      <c r="D392" s="81"/>
      <c r="E392" s="81"/>
      <c r="F392" s="82"/>
      <c r="G392" s="83"/>
      <c r="H392" s="13"/>
      <c r="I392" s="13"/>
      <c r="J392" s="14"/>
    </row>
    <row r="393" ht="22.5" customHeight="1">
      <c r="A393" s="80">
        <v>361.0</v>
      </c>
      <c r="B393" s="37"/>
      <c r="C393" s="81"/>
      <c r="D393" s="81"/>
      <c r="E393" s="81"/>
      <c r="F393" s="82"/>
      <c r="G393" s="83"/>
      <c r="H393" s="13"/>
      <c r="I393" s="13"/>
      <c r="J393" s="14"/>
    </row>
    <row r="394" ht="22.5" customHeight="1">
      <c r="A394" s="80">
        <v>362.0</v>
      </c>
      <c r="B394" s="37"/>
      <c r="C394" s="81"/>
      <c r="D394" s="81"/>
      <c r="E394" s="81"/>
      <c r="F394" s="82"/>
      <c r="G394" s="83"/>
      <c r="H394" s="13"/>
      <c r="I394" s="13"/>
      <c r="J394" s="14"/>
    </row>
    <row r="395" ht="22.5" customHeight="1">
      <c r="A395" s="80">
        <v>363.0</v>
      </c>
      <c r="B395" s="37"/>
      <c r="C395" s="81"/>
      <c r="D395" s="81"/>
      <c r="E395" s="81"/>
      <c r="F395" s="82"/>
      <c r="G395" s="83"/>
      <c r="H395" s="13"/>
      <c r="I395" s="13"/>
      <c r="J395" s="14"/>
    </row>
    <row r="396" ht="22.5" customHeight="1">
      <c r="A396" s="80">
        <v>364.0</v>
      </c>
      <c r="B396" s="37"/>
      <c r="C396" s="81"/>
      <c r="D396" s="81"/>
      <c r="E396" s="81"/>
      <c r="F396" s="82"/>
      <c r="G396" s="83"/>
      <c r="H396" s="13"/>
      <c r="I396" s="13"/>
      <c r="J396" s="14"/>
    </row>
    <row r="397" ht="22.5" customHeight="1">
      <c r="A397" s="80">
        <v>365.0</v>
      </c>
      <c r="B397" s="37"/>
      <c r="C397" s="81"/>
      <c r="D397" s="81"/>
      <c r="E397" s="81"/>
      <c r="F397" s="82"/>
      <c r="G397" s="83"/>
      <c r="H397" s="13"/>
      <c r="I397" s="13"/>
      <c r="J397" s="14"/>
    </row>
    <row r="398" ht="22.5" customHeight="1">
      <c r="A398" s="80">
        <v>366.0</v>
      </c>
      <c r="B398" s="37"/>
      <c r="C398" s="81"/>
      <c r="D398" s="81"/>
      <c r="E398" s="81"/>
      <c r="F398" s="82"/>
      <c r="G398" s="83"/>
      <c r="H398" s="13"/>
      <c r="I398" s="13"/>
      <c r="J398" s="14"/>
    </row>
    <row r="399" ht="22.5" customHeight="1">
      <c r="A399" s="80">
        <v>367.0</v>
      </c>
      <c r="B399" s="37"/>
      <c r="C399" s="81"/>
      <c r="D399" s="81"/>
      <c r="E399" s="81"/>
      <c r="F399" s="82"/>
      <c r="G399" s="83"/>
      <c r="H399" s="13"/>
      <c r="I399" s="13"/>
      <c r="J399" s="14"/>
    </row>
    <row r="400" ht="22.5" customHeight="1">
      <c r="A400" s="80">
        <v>368.0</v>
      </c>
      <c r="B400" s="37"/>
      <c r="C400" s="81"/>
      <c r="D400" s="81"/>
      <c r="E400" s="81"/>
      <c r="F400" s="82"/>
      <c r="G400" s="83"/>
      <c r="H400" s="13"/>
      <c r="I400" s="13"/>
      <c r="J400" s="14"/>
    </row>
    <row r="401" ht="22.5" customHeight="1">
      <c r="A401" s="80">
        <v>369.0</v>
      </c>
      <c r="B401" s="37"/>
      <c r="C401" s="81"/>
      <c r="D401" s="81"/>
      <c r="E401" s="81"/>
      <c r="F401" s="82"/>
      <c r="G401" s="83"/>
      <c r="H401" s="13"/>
      <c r="I401" s="13"/>
      <c r="J401" s="14"/>
    </row>
    <row r="402" ht="22.5" customHeight="1">
      <c r="A402" s="80">
        <v>370.0</v>
      </c>
      <c r="B402" s="37"/>
      <c r="C402" s="81"/>
      <c r="D402" s="81"/>
      <c r="E402" s="81"/>
      <c r="F402" s="82"/>
      <c r="G402" s="83"/>
      <c r="H402" s="13"/>
      <c r="I402" s="13"/>
      <c r="J402" s="14"/>
    </row>
    <row r="403" ht="22.5" customHeight="1">
      <c r="A403" s="80">
        <v>371.0</v>
      </c>
      <c r="B403" s="37"/>
      <c r="C403" s="81"/>
      <c r="D403" s="81"/>
      <c r="E403" s="81"/>
      <c r="F403" s="82"/>
      <c r="G403" s="83"/>
      <c r="H403" s="13"/>
      <c r="I403" s="13"/>
      <c r="J403" s="14"/>
    </row>
    <row r="404" ht="22.5" customHeight="1">
      <c r="A404" s="80">
        <v>372.0</v>
      </c>
      <c r="B404" s="37"/>
      <c r="C404" s="81"/>
      <c r="D404" s="81"/>
      <c r="E404" s="81"/>
      <c r="F404" s="82"/>
      <c r="G404" s="83"/>
      <c r="H404" s="13"/>
      <c r="I404" s="13"/>
      <c r="J404" s="14"/>
    </row>
    <row r="405" ht="22.5" customHeight="1">
      <c r="A405" s="80">
        <v>373.0</v>
      </c>
      <c r="B405" s="37"/>
      <c r="C405" s="81"/>
      <c r="D405" s="81"/>
      <c r="E405" s="81"/>
      <c r="F405" s="82"/>
      <c r="G405" s="83"/>
      <c r="H405" s="13"/>
      <c r="I405" s="13"/>
      <c r="J405" s="14"/>
    </row>
    <row r="406" ht="22.5" customHeight="1">
      <c r="A406" s="80">
        <v>374.0</v>
      </c>
      <c r="B406" s="37"/>
      <c r="C406" s="81"/>
      <c r="D406" s="81"/>
      <c r="E406" s="81"/>
      <c r="F406" s="82"/>
      <c r="G406" s="83"/>
      <c r="H406" s="13"/>
      <c r="I406" s="13"/>
      <c r="J406" s="14"/>
    </row>
    <row r="407" ht="22.5" customHeight="1">
      <c r="A407" s="80">
        <v>375.0</v>
      </c>
      <c r="B407" s="37"/>
      <c r="C407" s="81"/>
      <c r="D407" s="81"/>
      <c r="E407" s="81"/>
      <c r="F407" s="82"/>
      <c r="G407" s="83"/>
      <c r="H407" s="13"/>
      <c r="I407" s="13"/>
      <c r="J407" s="14"/>
    </row>
    <row r="408" ht="22.5" customHeight="1">
      <c r="A408" s="80">
        <v>376.0</v>
      </c>
      <c r="B408" s="37"/>
      <c r="C408" s="81"/>
      <c r="D408" s="81"/>
      <c r="E408" s="81"/>
      <c r="F408" s="82"/>
      <c r="G408" s="83"/>
      <c r="H408" s="13"/>
      <c r="I408" s="13"/>
      <c r="J408" s="14"/>
    </row>
    <row r="409" ht="22.5" customHeight="1">
      <c r="A409" s="80">
        <v>377.0</v>
      </c>
      <c r="B409" s="37"/>
      <c r="C409" s="81"/>
      <c r="D409" s="81"/>
      <c r="E409" s="81"/>
      <c r="F409" s="82"/>
      <c r="G409" s="83"/>
      <c r="H409" s="13"/>
      <c r="I409" s="13"/>
      <c r="J409" s="14"/>
    </row>
    <row r="410" ht="22.5" customHeight="1">
      <c r="A410" s="80">
        <v>378.0</v>
      </c>
      <c r="B410" s="37"/>
      <c r="C410" s="81"/>
      <c r="D410" s="81"/>
      <c r="E410" s="81"/>
      <c r="F410" s="82"/>
      <c r="G410" s="83"/>
      <c r="H410" s="13"/>
      <c r="I410" s="13"/>
      <c r="J410" s="14"/>
    </row>
    <row r="411" ht="22.5" customHeight="1">
      <c r="A411" s="80">
        <v>379.0</v>
      </c>
      <c r="B411" s="37"/>
      <c r="C411" s="81"/>
      <c r="D411" s="81"/>
      <c r="E411" s="81"/>
      <c r="F411" s="82"/>
      <c r="G411" s="83"/>
      <c r="H411" s="13"/>
      <c r="I411" s="13"/>
      <c r="J411" s="14"/>
    </row>
    <row r="412" ht="22.5" customHeight="1">
      <c r="A412" s="80">
        <v>380.0</v>
      </c>
      <c r="B412" s="37"/>
      <c r="C412" s="81"/>
      <c r="D412" s="81"/>
      <c r="E412" s="81"/>
      <c r="F412" s="82"/>
      <c r="G412" s="83"/>
      <c r="H412" s="13"/>
      <c r="I412" s="13"/>
      <c r="J412" s="14"/>
    </row>
    <row r="413" ht="22.5" customHeight="1">
      <c r="A413" s="80">
        <v>381.0</v>
      </c>
      <c r="B413" s="37"/>
      <c r="C413" s="81"/>
      <c r="D413" s="81"/>
      <c r="E413" s="81"/>
      <c r="F413" s="82"/>
      <c r="G413" s="83"/>
      <c r="H413" s="13"/>
      <c r="I413" s="13"/>
      <c r="J413" s="14"/>
    </row>
    <row r="414" ht="22.5" customHeight="1">
      <c r="A414" s="80">
        <v>382.0</v>
      </c>
      <c r="B414" s="37"/>
      <c r="C414" s="81"/>
      <c r="D414" s="81"/>
      <c r="E414" s="81"/>
      <c r="F414" s="82"/>
      <c r="G414" s="83"/>
      <c r="H414" s="13"/>
      <c r="I414" s="13"/>
      <c r="J414" s="14"/>
    </row>
    <row r="415" ht="22.5" customHeight="1">
      <c r="A415" s="80">
        <v>383.0</v>
      </c>
      <c r="B415" s="37"/>
      <c r="C415" s="81"/>
      <c r="D415" s="81"/>
      <c r="E415" s="81"/>
      <c r="F415" s="82"/>
      <c r="G415" s="83"/>
      <c r="H415" s="13"/>
      <c r="I415" s="13"/>
      <c r="J415" s="14"/>
    </row>
    <row r="416" ht="22.5" customHeight="1">
      <c r="A416" s="80">
        <v>384.0</v>
      </c>
      <c r="B416" s="37"/>
      <c r="C416" s="81"/>
      <c r="D416" s="81"/>
      <c r="E416" s="81"/>
      <c r="F416" s="82"/>
      <c r="G416" s="83"/>
      <c r="H416" s="13"/>
      <c r="I416" s="13"/>
      <c r="J416" s="14"/>
    </row>
    <row r="417" ht="22.5" customHeight="1">
      <c r="A417" s="80">
        <v>385.0</v>
      </c>
      <c r="B417" s="37"/>
      <c r="C417" s="81"/>
      <c r="D417" s="81"/>
      <c r="E417" s="81"/>
      <c r="F417" s="82"/>
      <c r="G417" s="83"/>
      <c r="H417" s="13"/>
      <c r="I417" s="13"/>
      <c r="J417" s="14"/>
    </row>
    <row r="418" ht="22.5" customHeight="1">
      <c r="A418" s="80">
        <v>386.0</v>
      </c>
      <c r="B418" s="37"/>
      <c r="C418" s="81"/>
      <c r="D418" s="81"/>
      <c r="E418" s="81"/>
      <c r="F418" s="82"/>
      <c r="G418" s="83"/>
      <c r="H418" s="13"/>
      <c r="I418" s="13"/>
      <c r="J418" s="14"/>
    </row>
    <row r="419" ht="22.5" customHeight="1">
      <c r="A419" s="80">
        <v>387.0</v>
      </c>
      <c r="B419" s="37"/>
      <c r="C419" s="81"/>
      <c r="D419" s="81"/>
      <c r="E419" s="81"/>
      <c r="F419" s="82"/>
      <c r="G419" s="83"/>
      <c r="H419" s="13"/>
      <c r="I419" s="13"/>
      <c r="J419" s="14"/>
    </row>
    <row r="420" ht="22.5" customHeight="1">
      <c r="A420" s="80">
        <v>388.0</v>
      </c>
      <c r="B420" s="37"/>
      <c r="C420" s="81"/>
      <c r="D420" s="81"/>
      <c r="E420" s="81"/>
      <c r="F420" s="82"/>
      <c r="G420" s="83"/>
      <c r="H420" s="13"/>
      <c r="I420" s="13"/>
      <c r="J420" s="14"/>
    </row>
    <row r="421" ht="22.5" customHeight="1">
      <c r="A421" s="80">
        <v>389.0</v>
      </c>
      <c r="B421" s="37"/>
      <c r="C421" s="81"/>
      <c r="D421" s="81"/>
      <c r="E421" s="81"/>
      <c r="F421" s="82"/>
      <c r="G421" s="83"/>
      <c r="H421" s="13"/>
      <c r="I421" s="13"/>
      <c r="J421" s="14"/>
    </row>
    <row r="422" ht="22.5" customHeight="1">
      <c r="A422" s="80">
        <v>390.0</v>
      </c>
      <c r="B422" s="37"/>
      <c r="C422" s="81"/>
      <c r="D422" s="81"/>
      <c r="E422" s="81"/>
      <c r="F422" s="82"/>
      <c r="G422" s="83"/>
      <c r="H422" s="13"/>
      <c r="I422" s="13"/>
      <c r="J422" s="14"/>
    </row>
    <row r="423" ht="22.5" customHeight="1">
      <c r="A423" s="80">
        <v>391.0</v>
      </c>
      <c r="B423" s="37"/>
      <c r="C423" s="81"/>
      <c r="D423" s="81"/>
      <c r="E423" s="81"/>
      <c r="F423" s="82"/>
      <c r="G423" s="83"/>
      <c r="H423" s="13"/>
      <c r="I423" s="13"/>
      <c r="J423" s="14"/>
    </row>
    <row r="424" ht="22.5" customHeight="1">
      <c r="A424" s="80">
        <v>392.0</v>
      </c>
      <c r="B424" s="37"/>
      <c r="C424" s="81"/>
      <c r="D424" s="81"/>
      <c r="E424" s="81"/>
      <c r="F424" s="82"/>
      <c r="G424" s="83"/>
      <c r="H424" s="13"/>
      <c r="I424" s="13"/>
      <c r="J424" s="14"/>
    </row>
    <row r="425" ht="22.5" customHeight="1">
      <c r="A425" s="80">
        <v>393.0</v>
      </c>
      <c r="B425" s="37"/>
      <c r="C425" s="81"/>
      <c r="D425" s="81"/>
      <c r="E425" s="81"/>
      <c r="F425" s="82"/>
      <c r="G425" s="83"/>
      <c r="H425" s="13"/>
      <c r="I425" s="13"/>
      <c r="J425" s="14"/>
    </row>
    <row r="426" ht="22.5" customHeight="1">
      <c r="A426" s="80">
        <v>394.0</v>
      </c>
      <c r="B426" s="37"/>
      <c r="C426" s="81"/>
      <c r="D426" s="81"/>
      <c r="E426" s="81"/>
      <c r="F426" s="82"/>
      <c r="G426" s="83"/>
      <c r="H426" s="13"/>
      <c r="I426" s="13"/>
      <c r="J426" s="14"/>
    </row>
    <row r="427" ht="22.5" customHeight="1">
      <c r="A427" s="80">
        <v>395.0</v>
      </c>
      <c r="B427" s="37"/>
      <c r="C427" s="81"/>
      <c r="D427" s="81"/>
      <c r="E427" s="81"/>
      <c r="F427" s="82"/>
      <c r="G427" s="83"/>
      <c r="H427" s="13"/>
      <c r="I427" s="13"/>
      <c r="J427" s="14"/>
    </row>
    <row r="428" ht="22.5" customHeight="1">
      <c r="A428" s="80">
        <v>396.0</v>
      </c>
      <c r="B428" s="37"/>
      <c r="C428" s="81"/>
      <c r="D428" s="81"/>
      <c r="E428" s="81"/>
      <c r="F428" s="82"/>
      <c r="G428" s="83"/>
      <c r="H428" s="13"/>
      <c r="I428" s="13"/>
      <c r="J428" s="14"/>
    </row>
    <row r="429" ht="22.5" customHeight="1">
      <c r="A429" s="80">
        <v>397.0</v>
      </c>
      <c r="B429" s="37"/>
      <c r="C429" s="81"/>
      <c r="D429" s="81"/>
      <c r="E429" s="81"/>
      <c r="F429" s="82"/>
      <c r="G429" s="83"/>
      <c r="H429" s="13"/>
      <c r="I429" s="13"/>
      <c r="J429" s="14"/>
    </row>
    <row r="430" ht="22.5" customHeight="1">
      <c r="A430" s="80">
        <v>398.0</v>
      </c>
      <c r="B430" s="37"/>
      <c r="C430" s="81"/>
      <c r="D430" s="81"/>
      <c r="E430" s="81"/>
      <c r="F430" s="82"/>
      <c r="G430" s="83"/>
      <c r="H430" s="13"/>
      <c r="I430" s="13"/>
      <c r="J430" s="14"/>
    </row>
    <row r="431" ht="22.5" customHeight="1">
      <c r="A431" s="80">
        <v>399.0</v>
      </c>
      <c r="B431" s="37"/>
      <c r="C431" s="81"/>
      <c r="D431" s="81"/>
      <c r="E431" s="81"/>
      <c r="F431" s="82"/>
      <c r="G431" s="83"/>
      <c r="H431" s="13"/>
      <c r="I431" s="13"/>
      <c r="J431" s="14"/>
    </row>
    <row r="432" ht="22.5" customHeight="1">
      <c r="A432" s="80">
        <v>400.0</v>
      </c>
      <c r="B432" s="37"/>
      <c r="C432" s="81"/>
      <c r="D432" s="81"/>
      <c r="E432" s="81"/>
      <c r="F432" s="82"/>
      <c r="G432" s="83"/>
      <c r="H432" s="13"/>
      <c r="I432" s="13"/>
      <c r="J432" s="14"/>
    </row>
    <row r="433" ht="22.5" customHeight="1">
      <c r="A433" s="80">
        <v>401.0</v>
      </c>
      <c r="B433" s="37"/>
      <c r="C433" s="81"/>
      <c r="D433" s="81"/>
      <c r="E433" s="81"/>
      <c r="F433" s="82"/>
      <c r="G433" s="83"/>
      <c r="H433" s="13"/>
      <c r="I433" s="13"/>
      <c r="J433" s="14"/>
    </row>
    <row r="434" ht="22.5" customHeight="1">
      <c r="A434" s="80">
        <v>402.0</v>
      </c>
      <c r="B434" s="37"/>
      <c r="C434" s="81"/>
      <c r="D434" s="81"/>
      <c r="E434" s="81"/>
      <c r="F434" s="82"/>
      <c r="G434" s="83"/>
      <c r="H434" s="13"/>
      <c r="I434" s="13"/>
      <c r="J434" s="14"/>
    </row>
    <row r="435" ht="22.5" customHeight="1">
      <c r="A435" s="80">
        <v>403.0</v>
      </c>
      <c r="B435" s="37"/>
      <c r="C435" s="81"/>
      <c r="D435" s="81"/>
      <c r="E435" s="81"/>
      <c r="F435" s="82"/>
      <c r="G435" s="83"/>
      <c r="H435" s="13"/>
      <c r="I435" s="13"/>
      <c r="J435" s="14"/>
    </row>
    <row r="436" ht="22.5" customHeight="1">
      <c r="A436" s="80">
        <v>404.0</v>
      </c>
      <c r="B436" s="37"/>
      <c r="C436" s="81"/>
      <c r="D436" s="81"/>
      <c r="E436" s="81"/>
      <c r="F436" s="82"/>
      <c r="G436" s="83"/>
      <c r="H436" s="13"/>
      <c r="I436" s="13"/>
      <c r="J436" s="14"/>
    </row>
    <row r="437" ht="22.5" customHeight="1">
      <c r="A437" s="80">
        <v>405.0</v>
      </c>
      <c r="B437" s="37"/>
      <c r="C437" s="81"/>
      <c r="D437" s="81"/>
      <c r="E437" s="81"/>
      <c r="F437" s="82"/>
      <c r="G437" s="83"/>
      <c r="H437" s="13"/>
      <c r="I437" s="13"/>
      <c r="J437" s="14"/>
    </row>
    <row r="438" ht="22.5" customHeight="1">
      <c r="A438" s="80">
        <v>406.0</v>
      </c>
      <c r="B438" s="37"/>
      <c r="C438" s="81"/>
      <c r="D438" s="81"/>
      <c r="E438" s="81"/>
      <c r="F438" s="82"/>
      <c r="G438" s="83"/>
      <c r="H438" s="13"/>
      <c r="I438" s="13"/>
      <c r="J438" s="14"/>
    </row>
    <row r="439" ht="22.5" customHeight="1">
      <c r="A439" s="80">
        <v>407.0</v>
      </c>
      <c r="B439" s="37"/>
      <c r="C439" s="81"/>
      <c r="D439" s="81"/>
      <c r="E439" s="81"/>
      <c r="F439" s="82"/>
      <c r="G439" s="83"/>
      <c r="H439" s="13"/>
      <c r="I439" s="13"/>
      <c r="J439" s="14"/>
    </row>
    <row r="440" ht="22.5" customHeight="1">
      <c r="A440" s="80">
        <v>408.0</v>
      </c>
      <c r="B440" s="37"/>
      <c r="C440" s="81"/>
      <c r="D440" s="81"/>
      <c r="E440" s="81"/>
      <c r="F440" s="82"/>
      <c r="G440" s="83"/>
      <c r="H440" s="13"/>
      <c r="I440" s="13"/>
      <c r="J440" s="14"/>
    </row>
    <row r="441" ht="22.5" customHeight="1">
      <c r="A441" s="80">
        <v>409.0</v>
      </c>
      <c r="B441" s="37"/>
      <c r="C441" s="81"/>
      <c r="D441" s="81"/>
      <c r="E441" s="81"/>
      <c r="F441" s="82"/>
      <c r="G441" s="83"/>
      <c r="H441" s="13"/>
      <c r="I441" s="13"/>
      <c r="J441" s="14"/>
    </row>
    <row r="442" ht="22.5" customHeight="1">
      <c r="A442" s="80">
        <v>410.0</v>
      </c>
      <c r="B442" s="37"/>
      <c r="C442" s="81"/>
      <c r="D442" s="81"/>
      <c r="E442" s="81"/>
      <c r="F442" s="82"/>
      <c r="G442" s="83"/>
      <c r="H442" s="13"/>
      <c r="I442" s="13"/>
      <c r="J442" s="14"/>
    </row>
    <row r="443" ht="22.5" customHeight="1">
      <c r="A443" s="80">
        <v>411.0</v>
      </c>
      <c r="B443" s="37"/>
      <c r="C443" s="81"/>
      <c r="D443" s="81"/>
      <c r="E443" s="81"/>
      <c r="F443" s="82"/>
      <c r="G443" s="83"/>
      <c r="H443" s="13"/>
      <c r="I443" s="13"/>
      <c r="J443" s="14"/>
    </row>
    <row r="444" ht="22.5" customHeight="1">
      <c r="A444" s="80">
        <v>412.0</v>
      </c>
      <c r="B444" s="37"/>
      <c r="C444" s="81"/>
      <c r="D444" s="81"/>
      <c r="E444" s="81"/>
      <c r="F444" s="82"/>
      <c r="G444" s="83"/>
      <c r="H444" s="13"/>
      <c r="I444" s="13"/>
      <c r="J444" s="14"/>
    </row>
    <row r="445" ht="22.5" customHeight="1">
      <c r="A445" s="80">
        <v>413.0</v>
      </c>
      <c r="B445" s="37"/>
      <c r="C445" s="81"/>
      <c r="D445" s="81"/>
      <c r="E445" s="81"/>
      <c r="F445" s="82"/>
      <c r="G445" s="83"/>
      <c r="H445" s="13"/>
      <c r="I445" s="13"/>
      <c r="J445" s="14"/>
    </row>
    <row r="446" ht="22.5" customHeight="1">
      <c r="A446" s="80">
        <v>414.0</v>
      </c>
      <c r="B446" s="37"/>
      <c r="C446" s="81"/>
      <c r="D446" s="81"/>
      <c r="E446" s="81"/>
      <c r="F446" s="82"/>
      <c r="G446" s="83"/>
      <c r="H446" s="13"/>
      <c r="I446" s="13"/>
      <c r="J446" s="14"/>
    </row>
    <row r="447" ht="22.5" customHeight="1">
      <c r="A447" s="80">
        <v>415.0</v>
      </c>
      <c r="B447" s="37"/>
      <c r="C447" s="81"/>
      <c r="D447" s="81"/>
      <c r="E447" s="81"/>
      <c r="F447" s="82"/>
      <c r="G447" s="83"/>
      <c r="H447" s="13"/>
      <c r="I447" s="13"/>
      <c r="J447" s="14"/>
    </row>
    <row r="448" ht="22.5" customHeight="1">
      <c r="A448" s="80">
        <v>416.0</v>
      </c>
      <c r="B448" s="37"/>
      <c r="C448" s="81"/>
      <c r="D448" s="81"/>
      <c r="E448" s="81"/>
      <c r="F448" s="82"/>
      <c r="G448" s="83"/>
      <c r="H448" s="13"/>
      <c r="I448" s="13"/>
      <c r="J448" s="14"/>
    </row>
    <row r="449" ht="22.5" customHeight="1">
      <c r="A449" s="80">
        <v>417.0</v>
      </c>
      <c r="B449" s="37"/>
      <c r="C449" s="81"/>
      <c r="D449" s="81"/>
      <c r="E449" s="81"/>
      <c r="F449" s="82"/>
      <c r="G449" s="83"/>
      <c r="H449" s="13"/>
      <c r="I449" s="13"/>
      <c r="J449" s="14"/>
    </row>
    <row r="450" ht="22.5" customHeight="1">
      <c r="A450" s="80">
        <v>418.0</v>
      </c>
      <c r="B450" s="37"/>
      <c r="C450" s="81"/>
      <c r="D450" s="81"/>
      <c r="E450" s="81"/>
      <c r="F450" s="82"/>
      <c r="G450" s="83"/>
      <c r="H450" s="13"/>
      <c r="I450" s="13"/>
      <c r="J450" s="14"/>
    </row>
    <row r="451" ht="22.5" customHeight="1">
      <c r="A451" s="80">
        <v>419.0</v>
      </c>
      <c r="B451" s="37"/>
      <c r="C451" s="81"/>
      <c r="D451" s="81"/>
      <c r="E451" s="81"/>
      <c r="F451" s="82"/>
      <c r="G451" s="83"/>
      <c r="H451" s="13"/>
      <c r="I451" s="13"/>
      <c r="J451" s="14"/>
    </row>
    <row r="452" ht="22.5" customHeight="1">
      <c r="A452" s="80">
        <v>420.0</v>
      </c>
      <c r="B452" s="37"/>
      <c r="C452" s="81"/>
      <c r="D452" s="81"/>
      <c r="E452" s="81"/>
      <c r="F452" s="82"/>
      <c r="G452" s="83"/>
      <c r="H452" s="13"/>
      <c r="I452" s="13"/>
      <c r="J452" s="14"/>
    </row>
    <row r="453" ht="22.5" customHeight="1">
      <c r="A453" s="80">
        <v>421.0</v>
      </c>
      <c r="B453" s="37"/>
      <c r="C453" s="81"/>
      <c r="D453" s="81"/>
      <c r="E453" s="81"/>
      <c r="F453" s="82"/>
      <c r="G453" s="83"/>
      <c r="H453" s="13"/>
      <c r="I453" s="13"/>
      <c r="J453" s="14"/>
    </row>
    <row r="454" ht="22.5" customHeight="1">
      <c r="A454" s="80">
        <v>422.0</v>
      </c>
      <c r="B454" s="37"/>
      <c r="C454" s="81"/>
      <c r="D454" s="81"/>
      <c r="E454" s="81"/>
      <c r="F454" s="82"/>
      <c r="G454" s="83"/>
      <c r="H454" s="13"/>
      <c r="I454" s="13"/>
      <c r="J454" s="14"/>
    </row>
    <row r="455" ht="22.5" customHeight="1">
      <c r="A455" s="80">
        <v>423.0</v>
      </c>
      <c r="B455" s="37"/>
      <c r="C455" s="81"/>
      <c r="D455" s="81"/>
      <c r="E455" s="81"/>
      <c r="F455" s="82"/>
      <c r="G455" s="83"/>
      <c r="H455" s="13"/>
      <c r="I455" s="13"/>
      <c r="J455" s="14"/>
    </row>
    <row r="456" ht="22.5" customHeight="1">
      <c r="A456" s="80">
        <v>424.0</v>
      </c>
      <c r="B456" s="37"/>
      <c r="C456" s="81"/>
      <c r="D456" s="81"/>
      <c r="E456" s="81"/>
      <c r="F456" s="82"/>
      <c r="G456" s="83"/>
      <c r="H456" s="13"/>
      <c r="I456" s="13"/>
      <c r="J456" s="14"/>
    </row>
    <row r="457" ht="22.5" customHeight="1">
      <c r="A457" s="80">
        <v>425.0</v>
      </c>
      <c r="B457" s="37"/>
      <c r="C457" s="81"/>
      <c r="D457" s="81"/>
      <c r="E457" s="81"/>
      <c r="F457" s="82"/>
      <c r="G457" s="83"/>
      <c r="H457" s="13"/>
      <c r="I457" s="13"/>
      <c r="J457" s="14"/>
    </row>
    <row r="458" ht="22.5" customHeight="1">
      <c r="A458" s="80">
        <v>426.0</v>
      </c>
      <c r="B458" s="37"/>
      <c r="C458" s="81"/>
      <c r="D458" s="81"/>
      <c r="E458" s="81"/>
      <c r="F458" s="82"/>
      <c r="G458" s="83"/>
      <c r="H458" s="13"/>
      <c r="I458" s="13"/>
      <c r="J458" s="14"/>
    </row>
    <row r="459" ht="22.5" customHeight="1">
      <c r="A459" s="80">
        <v>427.0</v>
      </c>
      <c r="B459" s="37"/>
      <c r="C459" s="81"/>
      <c r="D459" s="81"/>
      <c r="E459" s="81"/>
      <c r="F459" s="82"/>
      <c r="G459" s="83"/>
      <c r="H459" s="13"/>
      <c r="I459" s="13"/>
      <c r="J459" s="14"/>
    </row>
    <row r="460" ht="22.5" customHeight="1">
      <c r="A460" s="80">
        <v>428.0</v>
      </c>
      <c r="B460" s="37"/>
      <c r="C460" s="81"/>
      <c r="D460" s="81"/>
      <c r="E460" s="81"/>
      <c r="F460" s="82"/>
      <c r="G460" s="83"/>
      <c r="H460" s="13"/>
      <c r="I460" s="13"/>
      <c r="J460" s="14"/>
    </row>
    <row r="461" ht="22.5" customHeight="1">
      <c r="A461" s="80">
        <v>429.0</v>
      </c>
      <c r="B461" s="37"/>
      <c r="C461" s="81"/>
      <c r="D461" s="81"/>
      <c r="E461" s="81"/>
      <c r="F461" s="82"/>
      <c r="G461" s="83"/>
      <c r="H461" s="13"/>
      <c r="I461" s="13"/>
      <c r="J461" s="14"/>
    </row>
    <row r="462" ht="22.5" customHeight="1">
      <c r="A462" s="80">
        <v>430.0</v>
      </c>
      <c r="B462" s="37"/>
      <c r="C462" s="81"/>
      <c r="D462" s="81"/>
      <c r="E462" s="81"/>
      <c r="F462" s="82"/>
      <c r="G462" s="83"/>
      <c r="H462" s="13"/>
      <c r="I462" s="13"/>
      <c r="J462" s="14"/>
    </row>
    <row r="463" ht="22.5" customHeight="1">
      <c r="A463" s="80">
        <v>431.0</v>
      </c>
      <c r="B463" s="37"/>
      <c r="C463" s="81"/>
      <c r="D463" s="81"/>
      <c r="E463" s="81"/>
      <c r="F463" s="82"/>
      <c r="G463" s="83"/>
      <c r="H463" s="13"/>
      <c r="I463" s="13"/>
      <c r="J463" s="14"/>
    </row>
    <row r="464" ht="22.5" customHeight="1">
      <c r="A464" s="80">
        <v>432.0</v>
      </c>
      <c r="B464" s="37"/>
      <c r="C464" s="81"/>
      <c r="D464" s="81"/>
      <c r="E464" s="81"/>
      <c r="F464" s="82"/>
      <c r="G464" s="83"/>
      <c r="H464" s="13"/>
      <c r="I464" s="13"/>
      <c r="J464" s="14"/>
    </row>
    <row r="465" ht="22.5" customHeight="1">
      <c r="A465" s="80">
        <v>433.0</v>
      </c>
      <c r="B465" s="37"/>
      <c r="C465" s="81"/>
      <c r="D465" s="81"/>
      <c r="E465" s="81"/>
      <c r="F465" s="82"/>
      <c r="G465" s="83"/>
      <c r="H465" s="13"/>
      <c r="I465" s="13"/>
      <c r="J465" s="14"/>
    </row>
    <row r="466" ht="22.5" customHeight="1">
      <c r="A466" s="80">
        <v>434.0</v>
      </c>
      <c r="B466" s="37"/>
      <c r="C466" s="81"/>
      <c r="D466" s="81"/>
      <c r="E466" s="81"/>
      <c r="F466" s="82"/>
      <c r="G466" s="83"/>
      <c r="H466" s="13"/>
      <c r="I466" s="13"/>
      <c r="J466" s="14"/>
    </row>
    <row r="467" ht="22.5" customHeight="1">
      <c r="A467" s="80">
        <v>435.0</v>
      </c>
      <c r="B467" s="37"/>
      <c r="C467" s="81"/>
      <c r="D467" s="81"/>
      <c r="E467" s="81"/>
      <c r="F467" s="82"/>
      <c r="G467" s="83"/>
      <c r="H467" s="13"/>
      <c r="I467" s="13"/>
      <c r="J467" s="14"/>
    </row>
    <row r="468" ht="22.5" customHeight="1">
      <c r="A468" s="80">
        <v>436.0</v>
      </c>
      <c r="B468" s="37"/>
      <c r="C468" s="81"/>
      <c r="D468" s="81"/>
      <c r="E468" s="81"/>
      <c r="F468" s="82"/>
      <c r="G468" s="83"/>
      <c r="H468" s="13"/>
      <c r="I468" s="13"/>
      <c r="J468" s="14"/>
    </row>
    <row r="469" ht="22.5" customHeight="1">
      <c r="A469" s="80">
        <v>437.0</v>
      </c>
      <c r="B469" s="37"/>
      <c r="C469" s="81"/>
      <c r="D469" s="81"/>
      <c r="E469" s="81"/>
      <c r="F469" s="82"/>
      <c r="G469" s="83"/>
      <c r="H469" s="13"/>
      <c r="I469" s="13"/>
      <c r="J469" s="14"/>
    </row>
    <row r="470" ht="22.5" customHeight="1">
      <c r="A470" s="80">
        <v>438.0</v>
      </c>
      <c r="B470" s="37"/>
      <c r="C470" s="81"/>
      <c r="D470" s="81"/>
      <c r="E470" s="81"/>
      <c r="F470" s="82"/>
      <c r="G470" s="83"/>
      <c r="H470" s="13"/>
      <c r="I470" s="13"/>
      <c r="J470" s="14"/>
    </row>
    <row r="471" ht="22.5" customHeight="1">
      <c r="A471" s="80">
        <v>439.0</v>
      </c>
      <c r="B471" s="37"/>
      <c r="C471" s="81"/>
      <c r="D471" s="81"/>
      <c r="E471" s="81"/>
      <c r="F471" s="82"/>
      <c r="G471" s="83"/>
      <c r="H471" s="13"/>
      <c r="I471" s="13"/>
      <c r="J471" s="14"/>
    </row>
    <row r="472" ht="22.5" customHeight="1">
      <c r="A472" s="80">
        <v>440.0</v>
      </c>
      <c r="B472" s="37"/>
      <c r="C472" s="81"/>
      <c r="D472" s="81"/>
      <c r="E472" s="81"/>
      <c r="F472" s="82"/>
      <c r="G472" s="83"/>
      <c r="H472" s="13"/>
      <c r="I472" s="13"/>
      <c r="J472" s="14"/>
    </row>
    <row r="473" ht="22.5" customHeight="1">
      <c r="A473" s="80">
        <v>441.0</v>
      </c>
      <c r="B473" s="37"/>
      <c r="C473" s="81"/>
      <c r="D473" s="81"/>
      <c r="E473" s="81"/>
      <c r="F473" s="82"/>
      <c r="G473" s="83"/>
      <c r="H473" s="13"/>
      <c r="I473" s="13"/>
      <c r="J473" s="14"/>
    </row>
    <row r="474" ht="22.5" customHeight="1">
      <c r="A474" s="80">
        <v>442.0</v>
      </c>
      <c r="B474" s="37"/>
      <c r="C474" s="81"/>
      <c r="D474" s="81"/>
      <c r="E474" s="81"/>
      <c r="F474" s="82"/>
      <c r="G474" s="83"/>
      <c r="H474" s="13"/>
      <c r="I474" s="13"/>
      <c r="J474" s="14"/>
    </row>
    <row r="475" ht="22.5" customHeight="1">
      <c r="A475" s="80">
        <v>443.0</v>
      </c>
      <c r="B475" s="37"/>
      <c r="C475" s="81"/>
      <c r="D475" s="81"/>
      <c r="E475" s="81"/>
      <c r="F475" s="82"/>
      <c r="G475" s="83"/>
      <c r="H475" s="13"/>
      <c r="I475" s="13"/>
      <c r="J475" s="14"/>
    </row>
    <row r="476" ht="22.5" customHeight="1">
      <c r="A476" s="80">
        <v>444.0</v>
      </c>
      <c r="B476" s="37"/>
      <c r="C476" s="81"/>
      <c r="D476" s="81"/>
      <c r="E476" s="81"/>
      <c r="F476" s="82"/>
      <c r="G476" s="83"/>
      <c r="H476" s="13"/>
      <c r="I476" s="13"/>
      <c r="J476" s="14"/>
    </row>
    <row r="477" ht="22.5" customHeight="1">
      <c r="A477" s="80">
        <v>445.0</v>
      </c>
      <c r="B477" s="37"/>
      <c r="C477" s="81"/>
      <c r="D477" s="81"/>
      <c r="E477" s="81"/>
      <c r="F477" s="82"/>
      <c r="G477" s="83"/>
      <c r="H477" s="13"/>
      <c r="I477" s="13"/>
      <c r="J477" s="14"/>
    </row>
    <row r="478" ht="22.5" customHeight="1">
      <c r="A478" s="80">
        <v>446.0</v>
      </c>
      <c r="B478" s="37"/>
      <c r="C478" s="81"/>
      <c r="D478" s="81"/>
      <c r="E478" s="81"/>
      <c r="F478" s="82"/>
      <c r="G478" s="83"/>
      <c r="H478" s="13"/>
      <c r="I478" s="13"/>
      <c r="J478" s="14"/>
    </row>
    <row r="479" ht="22.5" customHeight="1">
      <c r="A479" s="80">
        <v>447.0</v>
      </c>
      <c r="B479" s="37"/>
      <c r="C479" s="81"/>
      <c r="D479" s="81"/>
      <c r="E479" s="81"/>
      <c r="F479" s="82"/>
      <c r="G479" s="83"/>
      <c r="H479" s="13"/>
      <c r="I479" s="13"/>
      <c r="J479" s="14"/>
    </row>
    <row r="480" ht="22.5" customHeight="1">
      <c r="A480" s="80">
        <v>448.0</v>
      </c>
      <c r="B480" s="37"/>
      <c r="C480" s="81"/>
      <c r="D480" s="81"/>
      <c r="E480" s="81"/>
      <c r="F480" s="82"/>
      <c r="G480" s="83"/>
      <c r="H480" s="13"/>
      <c r="I480" s="13"/>
      <c r="J480" s="14"/>
    </row>
    <row r="481" ht="22.5" customHeight="1">
      <c r="A481" s="80">
        <v>449.0</v>
      </c>
      <c r="B481" s="37"/>
      <c r="C481" s="81"/>
      <c r="D481" s="81"/>
      <c r="E481" s="81"/>
      <c r="F481" s="82"/>
      <c r="G481" s="83"/>
      <c r="H481" s="13"/>
      <c r="I481" s="13"/>
      <c r="J481" s="14"/>
    </row>
    <row r="482" ht="22.5" customHeight="1">
      <c r="A482" s="80">
        <v>450.0</v>
      </c>
      <c r="B482" s="37"/>
      <c r="C482" s="81"/>
      <c r="D482" s="81"/>
      <c r="E482" s="81"/>
      <c r="F482" s="82"/>
      <c r="G482" s="83"/>
      <c r="H482" s="13"/>
      <c r="I482" s="13"/>
      <c r="J482" s="14"/>
    </row>
    <row r="483" ht="22.5" customHeight="1">
      <c r="A483" s="80">
        <v>451.0</v>
      </c>
      <c r="B483" s="37"/>
      <c r="C483" s="81"/>
      <c r="D483" s="81"/>
      <c r="E483" s="81"/>
      <c r="F483" s="82"/>
      <c r="G483" s="83"/>
      <c r="H483" s="13"/>
      <c r="I483" s="13"/>
      <c r="J483" s="14"/>
    </row>
    <row r="484" ht="22.5" customHeight="1">
      <c r="A484" s="80">
        <v>452.0</v>
      </c>
      <c r="B484" s="37"/>
      <c r="C484" s="81"/>
      <c r="D484" s="81"/>
      <c r="E484" s="81"/>
      <c r="F484" s="82"/>
      <c r="G484" s="83"/>
      <c r="H484" s="13"/>
      <c r="I484" s="13"/>
      <c r="J484" s="14"/>
    </row>
    <row r="485" ht="22.5" customHeight="1">
      <c r="A485" s="80">
        <v>453.0</v>
      </c>
      <c r="B485" s="37"/>
      <c r="C485" s="81"/>
      <c r="D485" s="81"/>
      <c r="E485" s="81"/>
      <c r="F485" s="82"/>
      <c r="G485" s="83"/>
      <c r="H485" s="13"/>
      <c r="I485" s="13"/>
      <c r="J485" s="14"/>
    </row>
    <row r="486" ht="22.5" customHeight="1">
      <c r="A486" s="80">
        <v>454.0</v>
      </c>
      <c r="B486" s="37"/>
      <c r="C486" s="81"/>
      <c r="D486" s="81"/>
      <c r="E486" s="81"/>
      <c r="F486" s="82"/>
      <c r="G486" s="83"/>
      <c r="H486" s="13"/>
      <c r="I486" s="13"/>
      <c r="J486" s="14"/>
    </row>
    <row r="487" ht="22.5" customHeight="1">
      <c r="A487" s="80">
        <v>455.0</v>
      </c>
      <c r="B487" s="37"/>
      <c r="C487" s="81"/>
      <c r="D487" s="81"/>
      <c r="E487" s="81"/>
      <c r="F487" s="82"/>
      <c r="G487" s="83"/>
      <c r="H487" s="13"/>
      <c r="I487" s="13"/>
      <c r="J487" s="14"/>
    </row>
    <row r="488" ht="22.5" customHeight="1">
      <c r="A488" s="80">
        <v>456.0</v>
      </c>
      <c r="B488" s="37"/>
      <c r="C488" s="81"/>
      <c r="D488" s="81"/>
      <c r="E488" s="81"/>
      <c r="F488" s="82"/>
      <c r="G488" s="83"/>
      <c r="H488" s="13"/>
      <c r="I488" s="13"/>
      <c r="J488" s="14"/>
    </row>
    <row r="489" ht="22.5" customHeight="1">
      <c r="A489" s="80">
        <v>457.0</v>
      </c>
      <c r="B489" s="37"/>
      <c r="C489" s="81"/>
      <c r="D489" s="81"/>
      <c r="E489" s="81"/>
      <c r="F489" s="82"/>
      <c r="G489" s="83"/>
      <c r="H489" s="13"/>
      <c r="I489" s="13"/>
      <c r="J489" s="14"/>
    </row>
    <row r="490" ht="22.5" customHeight="1">
      <c r="A490" s="80">
        <v>458.0</v>
      </c>
      <c r="B490" s="37"/>
      <c r="C490" s="81"/>
      <c r="D490" s="81"/>
      <c r="E490" s="81"/>
      <c r="F490" s="82"/>
      <c r="G490" s="83"/>
      <c r="H490" s="13"/>
      <c r="I490" s="13"/>
      <c r="J490" s="14"/>
    </row>
    <row r="491" ht="22.5" customHeight="1">
      <c r="A491" s="80">
        <v>459.0</v>
      </c>
      <c r="B491" s="37"/>
      <c r="C491" s="81"/>
      <c r="D491" s="81"/>
      <c r="E491" s="81"/>
      <c r="F491" s="82"/>
      <c r="G491" s="83"/>
      <c r="H491" s="13"/>
      <c r="I491" s="13"/>
      <c r="J491" s="14"/>
    </row>
    <row r="492" ht="22.5" customHeight="1">
      <c r="A492" s="80">
        <v>460.0</v>
      </c>
      <c r="B492" s="37"/>
      <c r="C492" s="81"/>
      <c r="D492" s="81"/>
      <c r="E492" s="81"/>
      <c r="F492" s="82"/>
      <c r="G492" s="83"/>
      <c r="H492" s="13"/>
      <c r="I492" s="13"/>
      <c r="J492" s="14"/>
    </row>
    <row r="493" ht="22.5" customHeight="1">
      <c r="A493" s="80">
        <v>461.0</v>
      </c>
      <c r="B493" s="37"/>
      <c r="C493" s="81"/>
      <c r="D493" s="81"/>
      <c r="E493" s="81"/>
      <c r="F493" s="82"/>
      <c r="G493" s="83"/>
      <c r="H493" s="13"/>
      <c r="I493" s="13"/>
      <c r="J493" s="14"/>
    </row>
    <row r="494" ht="22.5" customHeight="1">
      <c r="A494" s="80">
        <v>462.0</v>
      </c>
      <c r="B494" s="37"/>
      <c r="C494" s="81"/>
      <c r="D494" s="81"/>
      <c r="E494" s="81"/>
      <c r="F494" s="82"/>
      <c r="G494" s="83"/>
      <c r="H494" s="13"/>
      <c r="I494" s="13"/>
      <c r="J494" s="14"/>
    </row>
    <row r="495" ht="22.5" customHeight="1">
      <c r="A495" s="80">
        <v>463.0</v>
      </c>
      <c r="B495" s="37"/>
      <c r="C495" s="81"/>
      <c r="D495" s="81"/>
      <c r="E495" s="81"/>
      <c r="F495" s="82"/>
      <c r="G495" s="83"/>
      <c r="H495" s="13"/>
      <c r="I495" s="13"/>
      <c r="J495" s="14"/>
    </row>
    <row r="496" ht="22.5" customHeight="1">
      <c r="A496" s="80">
        <v>464.0</v>
      </c>
      <c r="B496" s="37"/>
      <c r="C496" s="81"/>
      <c r="D496" s="81"/>
      <c r="E496" s="81"/>
      <c r="F496" s="82"/>
      <c r="G496" s="83"/>
      <c r="H496" s="13"/>
      <c r="I496" s="13"/>
      <c r="J496" s="14"/>
    </row>
    <row r="497" ht="22.5" customHeight="1">
      <c r="A497" s="80">
        <v>465.0</v>
      </c>
      <c r="B497" s="37"/>
      <c r="C497" s="81"/>
      <c r="D497" s="81"/>
      <c r="E497" s="81"/>
      <c r="F497" s="82"/>
      <c r="G497" s="83"/>
      <c r="H497" s="13"/>
      <c r="I497" s="13"/>
      <c r="J497" s="14"/>
    </row>
    <row r="498" ht="22.5" customHeight="1">
      <c r="A498" s="80">
        <v>466.0</v>
      </c>
      <c r="B498" s="37"/>
      <c r="C498" s="81"/>
      <c r="D498" s="81"/>
      <c r="E498" s="81"/>
      <c r="F498" s="82"/>
      <c r="G498" s="83"/>
      <c r="H498" s="13"/>
      <c r="I498" s="13"/>
      <c r="J498" s="14"/>
    </row>
    <row r="499" ht="22.5" customHeight="1">
      <c r="A499" s="80">
        <v>467.0</v>
      </c>
      <c r="B499" s="37"/>
      <c r="C499" s="81"/>
      <c r="D499" s="81"/>
      <c r="E499" s="81"/>
      <c r="F499" s="82"/>
      <c r="G499" s="83"/>
      <c r="H499" s="13"/>
      <c r="I499" s="13"/>
      <c r="J499" s="14"/>
    </row>
    <row r="500" ht="22.5" customHeight="1">
      <c r="A500" s="80">
        <v>468.0</v>
      </c>
      <c r="B500" s="37"/>
      <c r="C500" s="81"/>
      <c r="D500" s="81"/>
      <c r="E500" s="81"/>
      <c r="F500" s="82"/>
      <c r="G500" s="83"/>
      <c r="H500" s="13"/>
      <c r="I500" s="13"/>
      <c r="J500" s="14"/>
    </row>
    <row r="501" ht="22.5" customHeight="1">
      <c r="A501" s="80">
        <v>469.0</v>
      </c>
      <c r="B501" s="37"/>
      <c r="C501" s="81"/>
      <c r="D501" s="81"/>
      <c r="E501" s="81"/>
      <c r="F501" s="82"/>
      <c r="G501" s="83"/>
      <c r="H501" s="13"/>
      <c r="I501" s="13"/>
      <c r="J501" s="14"/>
    </row>
    <row r="502" ht="22.5" customHeight="1">
      <c r="A502" s="80">
        <v>470.0</v>
      </c>
      <c r="B502" s="37"/>
      <c r="C502" s="81"/>
      <c r="D502" s="81"/>
      <c r="E502" s="81"/>
      <c r="F502" s="82"/>
      <c r="G502" s="83"/>
      <c r="H502" s="13"/>
      <c r="I502" s="13"/>
      <c r="J502" s="14"/>
    </row>
    <row r="503" ht="22.5" customHeight="1">
      <c r="A503" s="80">
        <v>471.0</v>
      </c>
      <c r="B503" s="37"/>
      <c r="C503" s="81"/>
      <c r="D503" s="81"/>
      <c r="E503" s="81"/>
      <c r="F503" s="82"/>
      <c r="G503" s="83"/>
      <c r="H503" s="13"/>
      <c r="I503" s="13"/>
      <c r="J503" s="14"/>
    </row>
    <row r="504" ht="22.5" customHeight="1">
      <c r="A504" s="80">
        <v>472.0</v>
      </c>
      <c r="B504" s="37"/>
      <c r="C504" s="81"/>
      <c r="D504" s="81"/>
      <c r="E504" s="81"/>
      <c r="F504" s="82"/>
      <c r="G504" s="83"/>
      <c r="H504" s="13"/>
      <c r="I504" s="13"/>
      <c r="J504" s="14"/>
    </row>
    <row r="505" ht="22.5" customHeight="1">
      <c r="A505" s="80">
        <v>473.0</v>
      </c>
      <c r="B505" s="37"/>
      <c r="C505" s="81"/>
      <c r="D505" s="81"/>
      <c r="E505" s="81"/>
      <c r="F505" s="82"/>
      <c r="G505" s="83"/>
      <c r="H505" s="13"/>
      <c r="I505" s="13"/>
      <c r="J505" s="14"/>
    </row>
    <row r="506" ht="22.5" customHeight="1">
      <c r="A506" s="80">
        <v>474.0</v>
      </c>
      <c r="B506" s="37"/>
      <c r="C506" s="81"/>
      <c r="D506" s="81"/>
      <c r="E506" s="81"/>
      <c r="F506" s="82"/>
      <c r="G506" s="83"/>
      <c r="H506" s="13"/>
      <c r="I506" s="13"/>
      <c r="J506" s="14"/>
    </row>
    <row r="507" ht="22.5" customHeight="1">
      <c r="A507" s="80">
        <v>475.0</v>
      </c>
      <c r="B507" s="37"/>
      <c r="C507" s="81"/>
      <c r="D507" s="81"/>
      <c r="E507" s="81"/>
      <c r="F507" s="82"/>
      <c r="G507" s="83"/>
      <c r="H507" s="13"/>
      <c r="I507" s="13"/>
      <c r="J507" s="14"/>
    </row>
    <row r="508" ht="22.5" customHeight="1">
      <c r="A508" s="80">
        <v>476.0</v>
      </c>
      <c r="B508" s="37"/>
      <c r="C508" s="81"/>
      <c r="D508" s="81"/>
      <c r="E508" s="81"/>
      <c r="F508" s="82"/>
      <c r="G508" s="83"/>
      <c r="H508" s="13"/>
      <c r="I508" s="13"/>
      <c r="J508" s="14"/>
    </row>
    <row r="509" ht="22.5" customHeight="1">
      <c r="A509" s="80">
        <v>477.0</v>
      </c>
      <c r="B509" s="37"/>
      <c r="C509" s="81"/>
      <c r="D509" s="81"/>
      <c r="E509" s="81"/>
      <c r="F509" s="82"/>
      <c r="G509" s="83"/>
      <c r="H509" s="13"/>
      <c r="I509" s="13"/>
      <c r="J509" s="14"/>
    </row>
    <row r="510" ht="22.5" customHeight="1">
      <c r="A510" s="80">
        <v>478.0</v>
      </c>
      <c r="B510" s="37"/>
      <c r="C510" s="81"/>
      <c r="D510" s="81"/>
      <c r="E510" s="81"/>
      <c r="F510" s="82"/>
      <c r="G510" s="83"/>
      <c r="H510" s="13"/>
      <c r="I510" s="13"/>
      <c r="J510" s="14"/>
    </row>
    <row r="511" ht="22.5" customHeight="1">
      <c r="A511" s="80">
        <v>479.0</v>
      </c>
      <c r="B511" s="37"/>
      <c r="C511" s="81"/>
      <c r="D511" s="81"/>
      <c r="E511" s="81"/>
      <c r="F511" s="82"/>
      <c r="G511" s="83"/>
      <c r="H511" s="13"/>
      <c r="I511" s="13"/>
      <c r="J511" s="14"/>
    </row>
    <row r="512" ht="22.5" customHeight="1">
      <c r="A512" s="80">
        <v>480.0</v>
      </c>
      <c r="B512" s="37"/>
      <c r="C512" s="81"/>
      <c r="D512" s="81"/>
      <c r="E512" s="81"/>
      <c r="F512" s="82"/>
      <c r="G512" s="83"/>
      <c r="H512" s="13"/>
      <c r="I512" s="13"/>
      <c r="J512" s="14"/>
    </row>
    <row r="513" ht="22.5" customHeight="1">
      <c r="A513" s="80">
        <v>481.0</v>
      </c>
      <c r="B513" s="37"/>
      <c r="C513" s="81"/>
      <c r="D513" s="81"/>
      <c r="E513" s="81"/>
      <c r="F513" s="82"/>
      <c r="G513" s="83"/>
      <c r="H513" s="13"/>
      <c r="I513" s="13"/>
      <c r="J513" s="14"/>
    </row>
    <row r="514" ht="22.5" customHeight="1">
      <c r="A514" s="80">
        <v>482.0</v>
      </c>
      <c r="B514" s="37"/>
      <c r="C514" s="81"/>
      <c r="D514" s="81"/>
      <c r="E514" s="81"/>
      <c r="F514" s="82"/>
      <c r="G514" s="83"/>
      <c r="H514" s="13"/>
      <c r="I514" s="13"/>
      <c r="J514" s="14"/>
    </row>
    <row r="515" ht="22.5" customHeight="1">
      <c r="A515" s="80">
        <v>483.0</v>
      </c>
      <c r="B515" s="37"/>
      <c r="C515" s="81"/>
      <c r="D515" s="81"/>
      <c r="E515" s="81"/>
      <c r="F515" s="82"/>
      <c r="G515" s="83"/>
      <c r="H515" s="13"/>
      <c r="I515" s="13"/>
      <c r="J515" s="14"/>
    </row>
    <row r="516" ht="22.5" customHeight="1">
      <c r="A516" s="80">
        <v>484.0</v>
      </c>
      <c r="B516" s="37"/>
      <c r="C516" s="81"/>
      <c r="D516" s="81"/>
      <c r="E516" s="81"/>
      <c r="F516" s="82"/>
      <c r="G516" s="83"/>
      <c r="H516" s="13"/>
      <c r="I516" s="13"/>
      <c r="J516" s="14"/>
    </row>
    <row r="517" ht="22.5" customHeight="1">
      <c r="A517" s="80">
        <v>485.0</v>
      </c>
      <c r="B517" s="37"/>
      <c r="C517" s="81"/>
      <c r="D517" s="81"/>
      <c r="E517" s="81"/>
      <c r="F517" s="82"/>
      <c r="G517" s="83"/>
      <c r="H517" s="13"/>
      <c r="I517" s="13"/>
      <c r="J517" s="14"/>
    </row>
    <row r="518" ht="22.5" customHeight="1">
      <c r="A518" s="80">
        <v>486.0</v>
      </c>
      <c r="B518" s="37"/>
      <c r="C518" s="81"/>
      <c r="D518" s="81"/>
      <c r="E518" s="81"/>
      <c r="F518" s="82"/>
      <c r="G518" s="83"/>
      <c r="H518" s="13"/>
      <c r="I518" s="13"/>
      <c r="J518" s="14"/>
    </row>
    <row r="519" ht="22.5" customHeight="1">
      <c r="A519" s="80">
        <v>487.0</v>
      </c>
      <c r="B519" s="37"/>
      <c r="C519" s="81"/>
      <c r="D519" s="81"/>
      <c r="E519" s="81"/>
      <c r="F519" s="82"/>
      <c r="G519" s="83"/>
      <c r="H519" s="13"/>
      <c r="I519" s="13"/>
      <c r="J519" s="14"/>
    </row>
    <row r="520" ht="22.5" customHeight="1">
      <c r="A520" s="80">
        <v>488.0</v>
      </c>
      <c r="B520" s="37"/>
      <c r="C520" s="81"/>
      <c r="D520" s="81"/>
      <c r="E520" s="81"/>
      <c r="F520" s="82"/>
      <c r="G520" s="83"/>
      <c r="H520" s="13"/>
      <c r="I520" s="13"/>
      <c r="J520" s="14"/>
    </row>
    <row r="521" ht="22.5" customHeight="1">
      <c r="A521" s="80">
        <v>489.0</v>
      </c>
      <c r="B521" s="37"/>
      <c r="C521" s="81"/>
      <c r="D521" s="81"/>
      <c r="E521" s="81"/>
      <c r="F521" s="82"/>
      <c r="G521" s="83"/>
      <c r="H521" s="13"/>
      <c r="I521" s="13"/>
      <c r="J521" s="14"/>
    </row>
    <row r="522" ht="22.5" customHeight="1">
      <c r="A522" s="80">
        <v>490.0</v>
      </c>
      <c r="B522" s="37"/>
      <c r="C522" s="81"/>
      <c r="D522" s="81"/>
      <c r="E522" s="81"/>
      <c r="F522" s="82"/>
      <c r="G522" s="83"/>
      <c r="H522" s="13"/>
      <c r="I522" s="13"/>
      <c r="J522" s="14"/>
    </row>
    <row r="523" ht="22.5" customHeight="1">
      <c r="A523" s="80">
        <v>491.0</v>
      </c>
      <c r="B523" s="37"/>
      <c r="C523" s="81"/>
      <c r="D523" s="81"/>
      <c r="E523" s="81"/>
      <c r="F523" s="82"/>
      <c r="G523" s="83"/>
      <c r="H523" s="13"/>
      <c r="I523" s="13"/>
      <c r="J523" s="14"/>
    </row>
    <row r="524" ht="22.5" customHeight="1">
      <c r="A524" s="80">
        <v>492.0</v>
      </c>
      <c r="B524" s="37"/>
      <c r="C524" s="81"/>
      <c r="D524" s="81"/>
      <c r="E524" s="81"/>
      <c r="F524" s="82"/>
      <c r="G524" s="83"/>
      <c r="H524" s="13"/>
      <c r="I524" s="13"/>
      <c r="J524" s="14"/>
    </row>
    <row r="525" ht="22.5" customHeight="1">
      <c r="A525" s="80">
        <v>493.0</v>
      </c>
      <c r="B525" s="37"/>
      <c r="C525" s="81"/>
      <c r="D525" s="81"/>
      <c r="E525" s="81"/>
      <c r="F525" s="82"/>
      <c r="G525" s="83"/>
      <c r="H525" s="13"/>
      <c r="I525" s="13"/>
      <c r="J525" s="14"/>
    </row>
    <row r="526" ht="22.5" customHeight="1">
      <c r="A526" s="80">
        <v>494.0</v>
      </c>
      <c r="B526" s="37"/>
      <c r="C526" s="81"/>
      <c r="D526" s="81"/>
      <c r="E526" s="81"/>
      <c r="F526" s="82"/>
      <c r="G526" s="83"/>
      <c r="H526" s="13"/>
      <c r="I526" s="13"/>
      <c r="J526" s="14"/>
    </row>
    <row r="527" ht="22.5" customHeight="1">
      <c r="A527" s="80">
        <v>495.0</v>
      </c>
      <c r="B527" s="37"/>
      <c r="C527" s="81"/>
      <c r="D527" s="81"/>
      <c r="E527" s="81"/>
      <c r="F527" s="82"/>
      <c r="G527" s="83"/>
      <c r="H527" s="13"/>
      <c r="I527" s="13"/>
      <c r="J527" s="14"/>
    </row>
    <row r="528" ht="22.5" customHeight="1">
      <c r="A528" s="80">
        <v>496.0</v>
      </c>
      <c r="B528" s="37"/>
      <c r="C528" s="81"/>
      <c r="D528" s="81"/>
      <c r="E528" s="81"/>
      <c r="F528" s="82"/>
      <c r="G528" s="83"/>
      <c r="H528" s="13"/>
      <c r="I528" s="13"/>
      <c r="J528" s="14"/>
    </row>
    <row r="529" ht="22.5" customHeight="1">
      <c r="A529" s="80">
        <v>497.0</v>
      </c>
      <c r="B529" s="37"/>
      <c r="C529" s="81"/>
      <c r="D529" s="81"/>
      <c r="E529" s="81"/>
      <c r="F529" s="82"/>
      <c r="G529" s="83"/>
      <c r="H529" s="13"/>
      <c r="I529" s="13"/>
      <c r="J529" s="14"/>
    </row>
    <row r="530" ht="22.5" customHeight="1">
      <c r="A530" s="80">
        <v>498.0</v>
      </c>
      <c r="B530" s="37"/>
      <c r="C530" s="81"/>
      <c r="D530" s="81"/>
      <c r="E530" s="81"/>
      <c r="F530" s="82"/>
      <c r="G530" s="83"/>
      <c r="H530" s="13"/>
      <c r="I530" s="13"/>
      <c r="J530" s="14"/>
    </row>
    <row r="531" ht="22.5" customHeight="1">
      <c r="A531" s="80">
        <v>499.0</v>
      </c>
      <c r="B531" s="37"/>
      <c r="C531" s="81"/>
      <c r="D531" s="81"/>
      <c r="E531" s="81"/>
      <c r="F531" s="82"/>
      <c r="G531" s="83"/>
      <c r="H531" s="13"/>
      <c r="I531" s="13"/>
      <c r="J531" s="14"/>
    </row>
    <row r="532" ht="22.5" customHeight="1">
      <c r="A532" s="80">
        <v>500.0</v>
      </c>
      <c r="B532" s="37"/>
      <c r="C532" s="81"/>
      <c r="D532" s="81"/>
      <c r="E532" s="81"/>
      <c r="F532" s="82"/>
      <c r="G532" s="83"/>
      <c r="H532" s="13"/>
      <c r="I532" s="13"/>
      <c r="J532" s="14"/>
    </row>
    <row r="533" ht="22.5" customHeight="1">
      <c r="A533" s="80">
        <v>501.0</v>
      </c>
      <c r="B533" s="37"/>
      <c r="C533" s="81"/>
      <c r="D533" s="81"/>
      <c r="E533" s="81"/>
      <c r="F533" s="82"/>
      <c r="G533" s="83"/>
      <c r="H533" s="13"/>
      <c r="I533" s="13"/>
      <c r="J533" s="14"/>
    </row>
    <row r="534" ht="22.5" customHeight="1">
      <c r="A534" s="80">
        <v>502.0</v>
      </c>
      <c r="B534" s="37"/>
      <c r="C534" s="81"/>
      <c r="D534" s="81"/>
      <c r="E534" s="81"/>
      <c r="F534" s="82"/>
      <c r="G534" s="83"/>
      <c r="H534" s="13"/>
      <c r="I534" s="13"/>
      <c r="J534" s="14"/>
    </row>
    <row r="535" ht="22.5" customHeight="1">
      <c r="A535" s="80">
        <v>503.0</v>
      </c>
      <c r="B535" s="37"/>
      <c r="C535" s="81"/>
      <c r="D535" s="81"/>
      <c r="E535" s="81"/>
      <c r="F535" s="82"/>
      <c r="G535" s="83"/>
      <c r="H535" s="13"/>
      <c r="I535" s="13"/>
      <c r="J535" s="14"/>
    </row>
    <row r="536" ht="22.5" customHeight="1">
      <c r="A536" s="80">
        <v>504.0</v>
      </c>
      <c r="B536" s="37"/>
      <c r="C536" s="81"/>
      <c r="D536" s="81"/>
      <c r="E536" s="81"/>
      <c r="F536" s="82"/>
      <c r="G536" s="83"/>
      <c r="H536" s="13"/>
      <c r="I536" s="13"/>
      <c r="J536" s="14"/>
    </row>
    <row r="537" ht="22.5" customHeight="1">
      <c r="A537" s="80">
        <v>505.0</v>
      </c>
      <c r="B537" s="37"/>
      <c r="C537" s="81"/>
      <c r="D537" s="81"/>
      <c r="E537" s="81"/>
      <c r="F537" s="82"/>
      <c r="G537" s="83"/>
      <c r="H537" s="13"/>
      <c r="I537" s="13"/>
      <c r="J537" s="14"/>
    </row>
    <row r="538" ht="22.5" customHeight="1">
      <c r="A538" s="80">
        <v>506.0</v>
      </c>
      <c r="B538" s="37"/>
      <c r="C538" s="81"/>
      <c r="D538" s="81"/>
      <c r="E538" s="81"/>
      <c r="F538" s="82"/>
      <c r="G538" s="83"/>
      <c r="H538" s="13"/>
      <c r="I538" s="13"/>
      <c r="J538" s="14"/>
    </row>
    <row r="539" ht="22.5" customHeight="1">
      <c r="A539" s="80">
        <v>507.0</v>
      </c>
      <c r="B539" s="37"/>
      <c r="C539" s="81"/>
      <c r="D539" s="81"/>
      <c r="E539" s="81"/>
      <c r="F539" s="82"/>
      <c r="G539" s="83"/>
      <c r="H539" s="13"/>
      <c r="I539" s="13"/>
      <c r="J539" s="14"/>
    </row>
    <row r="540" ht="22.5" customHeight="1">
      <c r="A540" s="80">
        <v>508.0</v>
      </c>
      <c r="B540" s="37"/>
      <c r="C540" s="81"/>
      <c r="D540" s="81"/>
      <c r="E540" s="81"/>
      <c r="F540" s="82"/>
      <c r="G540" s="83"/>
      <c r="H540" s="13"/>
      <c r="I540" s="13"/>
      <c r="J540" s="14"/>
    </row>
    <row r="541" ht="22.5" customHeight="1">
      <c r="A541" s="80">
        <v>509.0</v>
      </c>
      <c r="B541" s="37"/>
      <c r="C541" s="81"/>
      <c r="D541" s="81"/>
      <c r="E541" s="81"/>
      <c r="F541" s="82"/>
      <c r="G541" s="83"/>
      <c r="H541" s="13"/>
      <c r="I541" s="13"/>
      <c r="J541" s="14"/>
    </row>
    <row r="542" ht="22.5" customHeight="1">
      <c r="A542" s="80">
        <v>510.0</v>
      </c>
      <c r="B542" s="37"/>
      <c r="C542" s="81"/>
      <c r="D542" s="81"/>
      <c r="E542" s="81"/>
      <c r="F542" s="82"/>
      <c r="G542" s="83"/>
      <c r="H542" s="13"/>
      <c r="I542" s="13"/>
      <c r="J542" s="14"/>
    </row>
    <row r="543" ht="22.5" customHeight="1">
      <c r="A543" s="80">
        <v>511.0</v>
      </c>
      <c r="B543" s="37"/>
      <c r="C543" s="81"/>
      <c r="D543" s="81"/>
      <c r="E543" s="81"/>
      <c r="F543" s="82"/>
      <c r="G543" s="83"/>
      <c r="H543" s="13"/>
      <c r="I543" s="13"/>
      <c r="J543" s="14"/>
    </row>
    <row r="544" ht="22.5" customHeight="1">
      <c r="A544" s="80">
        <v>512.0</v>
      </c>
      <c r="B544" s="37"/>
      <c r="C544" s="81"/>
      <c r="D544" s="81"/>
      <c r="E544" s="81"/>
      <c r="F544" s="82"/>
      <c r="G544" s="83"/>
      <c r="H544" s="13"/>
      <c r="I544" s="13"/>
      <c r="J544" s="14"/>
    </row>
    <row r="545" ht="22.5" customHeight="1">
      <c r="A545" s="80">
        <v>513.0</v>
      </c>
      <c r="B545" s="37"/>
      <c r="C545" s="81"/>
      <c r="D545" s="81"/>
      <c r="E545" s="81"/>
      <c r="F545" s="82"/>
      <c r="G545" s="83"/>
      <c r="H545" s="13"/>
      <c r="I545" s="13"/>
      <c r="J545" s="14"/>
    </row>
    <row r="546" ht="22.5" customHeight="1">
      <c r="A546" s="80">
        <v>514.0</v>
      </c>
      <c r="B546" s="37"/>
      <c r="C546" s="81"/>
      <c r="D546" s="81"/>
      <c r="E546" s="81"/>
      <c r="F546" s="82"/>
      <c r="G546" s="83"/>
      <c r="H546" s="13"/>
      <c r="I546" s="13"/>
      <c r="J546" s="14"/>
    </row>
    <row r="547" ht="22.5" customHeight="1">
      <c r="A547" s="80">
        <v>515.0</v>
      </c>
      <c r="B547" s="37"/>
      <c r="C547" s="81"/>
      <c r="D547" s="81"/>
      <c r="E547" s="81"/>
      <c r="F547" s="82"/>
      <c r="G547" s="83"/>
      <c r="H547" s="13"/>
      <c r="I547" s="13"/>
      <c r="J547" s="14"/>
    </row>
    <row r="548" ht="22.5" customHeight="1">
      <c r="A548" s="80">
        <v>516.0</v>
      </c>
      <c r="B548" s="37"/>
      <c r="C548" s="81"/>
      <c r="D548" s="81"/>
      <c r="E548" s="81"/>
      <c r="F548" s="82"/>
      <c r="G548" s="83"/>
      <c r="H548" s="13"/>
      <c r="I548" s="13"/>
      <c r="J548" s="14"/>
    </row>
    <row r="549" ht="22.5" customHeight="1">
      <c r="A549" s="80">
        <v>517.0</v>
      </c>
      <c r="B549" s="37"/>
      <c r="C549" s="81"/>
      <c r="D549" s="81"/>
      <c r="E549" s="81"/>
      <c r="F549" s="82"/>
      <c r="G549" s="83"/>
      <c r="H549" s="13"/>
      <c r="I549" s="13"/>
      <c r="J549" s="14"/>
    </row>
    <row r="550" ht="22.5" customHeight="1">
      <c r="A550" s="80">
        <v>518.0</v>
      </c>
      <c r="B550" s="37"/>
      <c r="C550" s="81"/>
      <c r="D550" s="81"/>
      <c r="E550" s="81"/>
      <c r="F550" s="82"/>
      <c r="G550" s="83"/>
      <c r="H550" s="13"/>
      <c r="I550" s="13"/>
      <c r="J550" s="14"/>
    </row>
    <row r="551" ht="22.5" customHeight="1">
      <c r="A551" s="80">
        <v>519.0</v>
      </c>
      <c r="B551" s="37"/>
      <c r="C551" s="81"/>
      <c r="D551" s="81"/>
      <c r="E551" s="81"/>
      <c r="F551" s="82"/>
      <c r="G551" s="83"/>
      <c r="H551" s="13"/>
      <c r="I551" s="13"/>
      <c r="J551" s="14"/>
    </row>
    <row r="552" ht="22.5" customHeight="1">
      <c r="A552" s="80">
        <v>520.0</v>
      </c>
      <c r="B552" s="37"/>
      <c r="C552" s="81"/>
      <c r="D552" s="81"/>
      <c r="E552" s="81"/>
      <c r="F552" s="82"/>
      <c r="G552" s="83"/>
      <c r="H552" s="13"/>
      <c r="I552" s="13"/>
      <c r="J552" s="14"/>
    </row>
    <row r="553" ht="22.5" customHeight="1">
      <c r="A553" s="80">
        <v>521.0</v>
      </c>
      <c r="B553" s="37"/>
      <c r="C553" s="81"/>
      <c r="D553" s="81"/>
      <c r="E553" s="81"/>
      <c r="F553" s="82"/>
      <c r="G553" s="83"/>
      <c r="H553" s="13"/>
      <c r="I553" s="13"/>
      <c r="J553" s="14"/>
    </row>
    <row r="554" ht="22.5" customHeight="1">
      <c r="A554" s="80">
        <v>522.0</v>
      </c>
      <c r="B554" s="37"/>
      <c r="C554" s="81"/>
      <c r="D554" s="81"/>
      <c r="E554" s="81"/>
      <c r="F554" s="82"/>
      <c r="G554" s="83"/>
      <c r="H554" s="13"/>
      <c r="I554" s="13"/>
      <c r="J554" s="14"/>
    </row>
    <row r="555" ht="22.5" customHeight="1">
      <c r="A555" s="80">
        <v>523.0</v>
      </c>
      <c r="B555" s="37"/>
      <c r="C555" s="81"/>
      <c r="D555" s="81"/>
      <c r="E555" s="81"/>
      <c r="F555" s="82"/>
      <c r="G555" s="83"/>
      <c r="H555" s="13"/>
      <c r="I555" s="13"/>
      <c r="J555" s="14"/>
    </row>
    <row r="556" ht="22.5" customHeight="1">
      <c r="A556" s="80">
        <v>524.0</v>
      </c>
      <c r="B556" s="37"/>
      <c r="C556" s="81"/>
      <c r="D556" s="81"/>
      <c r="E556" s="81"/>
      <c r="F556" s="82"/>
      <c r="G556" s="83"/>
      <c r="H556" s="13"/>
      <c r="I556" s="13"/>
      <c r="J556" s="14"/>
    </row>
    <row r="557" ht="22.5" customHeight="1">
      <c r="A557" s="80">
        <v>525.0</v>
      </c>
      <c r="B557" s="37"/>
      <c r="C557" s="81"/>
      <c r="D557" s="81"/>
      <c r="E557" s="81"/>
      <c r="F557" s="82"/>
      <c r="G557" s="83"/>
      <c r="H557" s="13"/>
      <c r="I557" s="13"/>
      <c r="J557" s="14"/>
    </row>
    <row r="558" ht="22.5" customHeight="1">
      <c r="A558" s="80">
        <v>526.0</v>
      </c>
      <c r="B558" s="37"/>
      <c r="C558" s="81"/>
      <c r="D558" s="81"/>
      <c r="E558" s="81"/>
      <c r="F558" s="82"/>
      <c r="G558" s="83"/>
      <c r="H558" s="13"/>
      <c r="I558" s="13"/>
      <c r="J558" s="14"/>
    </row>
    <row r="559" ht="22.5" customHeight="1">
      <c r="A559" s="80">
        <v>527.0</v>
      </c>
      <c r="B559" s="37"/>
      <c r="C559" s="81"/>
      <c r="D559" s="81"/>
      <c r="E559" s="81"/>
      <c r="F559" s="82"/>
      <c r="G559" s="83"/>
      <c r="H559" s="13"/>
      <c r="I559" s="13"/>
      <c r="J559" s="14"/>
    </row>
    <row r="560" ht="22.5" customHeight="1">
      <c r="A560" s="80">
        <v>528.0</v>
      </c>
      <c r="B560" s="37"/>
      <c r="C560" s="81"/>
      <c r="D560" s="81"/>
      <c r="E560" s="81"/>
      <c r="F560" s="82"/>
      <c r="G560" s="83"/>
      <c r="H560" s="13"/>
      <c r="I560" s="13"/>
      <c r="J560" s="14"/>
    </row>
    <row r="561" ht="22.5" customHeight="1">
      <c r="A561" s="80">
        <v>529.0</v>
      </c>
      <c r="B561" s="37"/>
      <c r="C561" s="81"/>
      <c r="D561" s="81"/>
      <c r="E561" s="81"/>
      <c r="F561" s="82"/>
      <c r="G561" s="83"/>
      <c r="H561" s="13"/>
      <c r="I561" s="13"/>
      <c r="J561" s="14"/>
    </row>
    <row r="562" ht="22.5" customHeight="1">
      <c r="A562" s="80">
        <v>530.0</v>
      </c>
      <c r="B562" s="37"/>
      <c r="C562" s="81"/>
      <c r="D562" s="81"/>
      <c r="E562" s="81"/>
      <c r="F562" s="82"/>
      <c r="G562" s="83"/>
      <c r="H562" s="13"/>
      <c r="I562" s="13"/>
      <c r="J562" s="14"/>
    </row>
    <row r="563" ht="22.5" customHeight="1">
      <c r="A563" s="80">
        <v>531.0</v>
      </c>
      <c r="B563" s="37"/>
      <c r="C563" s="81"/>
      <c r="D563" s="81"/>
      <c r="E563" s="81"/>
      <c r="F563" s="82"/>
      <c r="G563" s="83"/>
      <c r="H563" s="13"/>
      <c r="I563" s="13"/>
      <c r="J563" s="14"/>
    </row>
    <row r="564" ht="22.5" customHeight="1">
      <c r="A564" s="80">
        <v>532.0</v>
      </c>
      <c r="B564" s="37"/>
      <c r="C564" s="81"/>
      <c r="D564" s="81"/>
      <c r="E564" s="81"/>
      <c r="F564" s="82"/>
      <c r="G564" s="83"/>
      <c r="H564" s="13"/>
      <c r="I564" s="13"/>
      <c r="J564" s="14"/>
    </row>
    <row r="565" ht="22.5" customHeight="1">
      <c r="A565" s="80">
        <v>533.0</v>
      </c>
      <c r="B565" s="37"/>
      <c r="C565" s="81"/>
      <c r="D565" s="81"/>
      <c r="E565" s="81"/>
      <c r="F565" s="82"/>
      <c r="G565" s="83"/>
      <c r="H565" s="13"/>
      <c r="I565" s="13"/>
      <c r="J565" s="14"/>
    </row>
    <row r="566" ht="22.5" customHeight="1">
      <c r="A566" s="80">
        <v>534.0</v>
      </c>
      <c r="B566" s="37"/>
      <c r="C566" s="81"/>
      <c r="D566" s="81"/>
      <c r="E566" s="81"/>
      <c r="F566" s="82"/>
      <c r="G566" s="83"/>
      <c r="H566" s="13"/>
      <c r="I566" s="13"/>
      <c r="J566" s="14"/>
    </row>
    <row r="567" ht="22.5" customHeight="1">
      <c r="A567" s="80">
        <v>535.0</v>
      </c>
      <c r="B567" s="37"/>
      <c r="C567" s="81"/>
      <c r="D567" s="81"/>
      <c r="E567" s="81"/>
      <c r="F567" s="82"/>
      <c r="G567" s="83"/>
      <c r="H567" s="13"/>
      <c r="I567" s="13"/>
      <c r="J567" s="14"/>
    </row>
    <row r="568" ht="22.5" customHeight="1">
      <c r="A568" s="80">
        <v>536.0</v>
      </c>
      <c r="B568" s="37"/>
      <c r="C568" s="81"/>
      <c r="D568" s="81"/>
      <c r="E568" s="81"/>
      <c r="F568" s="82"/>
      <c r="G568" s="83"/>
      <c r="H568" s="13"/>
      <c r="I568" s="13"/>
      <c r="J568" s="14"/>
    </row>
    <row r="569" ht="22.5" customHeight="1">
      <c r="A569" s="80">
        <v>537.0</v>
      </c>
      <c r="B569" s="37"/>
      <c r="C569" s="81"/>
      <c r="D569" s="81"/>
      <c r="E569" s="81"/>
      <c r="F569" s="82"/>
      <c r="G569" s="83"/>
      <c r="H569" s="13"/>
      <c r="I569" s="13"/>
      <c r="J569" s="14"/>
    </row>
    <row r="570" ht="22.5" customHeight="1">
      <c r="A570" s="80">
        <v>538.0</v>
      </c>
      <c r="B570" s="37"/>
      <c r="C570" s="81"/>
      <c r="D570" s="81"/>
      <c r="E570" s="81"/>
      <c r="F570" s="82"/>
      <c r="G570" s="83"/>
      <c r="H570" s="13"/>
      <c r="I570" s="13"/>
      <c r="J570" s="14"/>
    </row>
    <row r="571" ht="22.5" customHeight="1">
      <c r="A571" s="80">
        <v>539.0</v>
      </c>
      <c r="B571" s="37"/>
      <c r="C571" s="81"/>
      <c r="D571" s="81"/>
      <c r="E571" s="81"/>
      <c r="F571" s="82"/>
      <c r="G571" s="83"/>
      <c r="H571" s="13"/>
      <c r="I571" s="13"/>
      <c r="J571" s="14"/>
    </row>
    <row r="572" ht="22.5" customHeight="1">
      <c r="A572" s="80">
        <v>540.0</v>
      </c>
      <c r="B572" s="37"/>
      <c r="C572" s="81"/>
      <c r="D572" s="81"/>
      <c r="E572" s="81"/>
      <c r="F572" s="82"/>
      <c r="G572" s="83"/>
      <c r="H572" s="13"/>
      <c r="I572" s="13"/>
      <c r="J572" s="14"/>
    </row>
    <row r="573" ht="22.5" customHeight="1">
      <c r="A573" s="80">
        <v>541.0</v>
      </c>
      <c r="B573" s="37"/>
      <c r="C573" s="81"/>
      <c r="D573" s="81"/>
      <c r="E573" s="81"/>
      <c r="F573" s="82"/>
      <c r="G573" s="83"/>
      <c r="H573" s="13"/>
      <c r="I573" s="13"/>
      <c r="J573" s="14"/>
    </row>
    <row r="574" ht="22.5" customHeight="1">
      <c r="A574" s="80">
        <v>542.0</v>
      </c>
      <c r="B574" s="37"/>
      <c r="C574" s="81"/>
      <c r="D574" s="81"/>
      <c r="E574" s="81"/>
      <c r="F574" s="82"/>
      <c r="G574" s="83"/>
      <c r="H574" s="13"/>
      <c r="I574" s="13"/>
      <c r="J574" s="14"/>
    </row>
    <row r="575" ht="22.5" customHeight="1">
      <c r="A575" s="80">
        <v>543.0</v>
      </c>
      <c r="B575" s="37"/>
      <c r="C575" s="81"/>
      <c r="D575" s="81"/>
      <c r="E575" s="81"/>
      <c r="F575" s="82"/>
      <c r="G575" s="83"/>
      <c r="H575" s="13"/>
      <c r="I575" s="13"/>
      <c r="J575" s="14"/>
    </row>
    <row r="576" ht="22.5" customHeight="1">
      <c r="A576" s="80">
        <v>544.0</v>
      </c>
      <c r="B576" s="37"/>
      <c r="C576" s="81"/>
      <c r="D576" s="81"/>
      <c r="E576" s="81"/>
      <c r="F576" s="82"/>
      <c r="G576" s="83"/>
      <c r="H576" s="13"/>
      <c r="I576" s="13"/>
      <c r="J576" s="14"/>
    </row>
    <row r="577" ht="22.5" customHeight="1">
      <c r="A577" s="80">
        <v>545.0</v>
      </c>
      <c r="B577" s="37"/>
      <c r="C577" s="81"/>
      <c r="D577" s="81"/>
      <c r="E577" s="81"/>
      <c r="F577" s="82"/>
      <c r="G577" s="83"/>
      <c r="H577" s="13"/>
      <c r="I577" s="13"/>
      <c r="J577" s="14"/>
    </row>
    <row r="578" ht="22.5" customHeight="1">
      <c r="A578" s="80">
        <v>546.0</v>
      </c>
      <c r="B578" s="37"/>
      <c r="C578" s="81"/>
      <c r="D578" s="81"/>
      <c r="E578" s="81"/>
      <c r="F578" s="82"/>
      <c r="G578" s="83"/>
      <c r="H578" s="13"/>
      <c r="I578" s="13"/>
      <c r="J578" s="14"/>
    </row>
    <row r="579" ht="22.5" customHeight="1">
      <c r="A579" s="80">
        <v>547.0</v>
      </c>
      <c r="B579" s="37"/>
      <c r="C579" s="81"/>
      <c r="D579" s="81"/>
      <c r="E579" s="81"/>
      <c r="F579" s="82"/>
      <c r="G579" s="83"/>
      <c r="H579" s="13"/>
      <c r="I579" s="13"/>
      <c r="J579" s="14"/>
    </row>
    <row r="580" ht="22.5" customHeight="1">
      <c r="A580" s="80">
        <v>548.0</v>
      </c>
      <c r="B580" s="37"/>
      <c r="C580" s="81"/>
      <c r="D580" s="81"/>
      <c r="E580" s="81"/>
      <c r="F580" s="82"/>
      <c r="G580" s="83"/>
      <c r="H580" s="13"/>
      <c r="I580" s="13"/>
      <c r="J580" s="14"/>
    </row>
    <row r="581" ht="22.5" customHeight="1">
      <c r="A581" s="80">
        <v>549.0</v>
      </c>
      <c r="B581" s="37"/>
      <c r="C581" s="81"/>
      <c r="D581" s="81"/>
      <c r="E581" s="81"/>
      <c r="F581" s="82"/>
      <c r="G581" s="83"/>
      <c r="H581" s="13"/>
      <c r="I581" s="13"/>
      <c r="J581" s="14"/>
    </row>
    <row r="582" ht="22.5" customHeight="1">
      <c r="A582" s="80">
        <v>550.0</v>
      </c>
      <c r="B582" s="37"/>
      <c r="C582" s="81"/>
      <c r="D582" s="81"/>
      <c r="E582" s="81"/>
      <c r="F582" s="82"/>
      <c r="G582" s="83"/>
      <c r="H582" s="13"/>
      <c r="I582" s="13"/>
      <c r="J582" s="14"/>
    </row>
    <row r="583" ht="22.5" customHeight="1"/>
    <row r="584" ht="22.5" customHeight="1"/>
    <row r="585" ht="22.5" customHeight="1"/>
    <row r="586" ht="22.5" customHeight="1"/>
    <row r="587" ht="22.5" customHeight="1"/>
    <row r="588" ht="22.5" customHeight="1"/>
    <row r="589" ht="22.5" customHeight="1"/>
    <row r="590" ht="22.5" customHeight="1"/>
    <row r="591" ht="22.5" customHeight="1"/>
    <row r="592" ht="22.5" customHeight="1"/>
    <row r="593" ht="22.5" customHeight="1"/>
    <row r="594" ht="22.5" customHeight="1"/>
    <row r="595" ht="22.5" customHeight="1"/>
    <row r="596" ht="22.5" customHeight="1"/>
    <row r="597" ht="22.5" customHeight="1"/>
    <row r="598" ht="22.5" customHeight="1"/>
    <row r="599" ht="22.5" customHeight="1"/>
    <row r="600" ht="22.5" customHeight="1"/>
    <row r="601" ht="22.5" customHeight="1"/>
    <row r="602" ht="22.5" customHeight="1"/>
    <row r="603" ht="22.5" customHeight="1"/>
    <row r="604" ht="22.5" customHeight="1"/>
    <row r="605" ht="22.5" customHeight="1"/>
    <row r="606" ht="22.5" customHeight="1"/>
    <row r="607" ht="22.5" customHeight="1"/>
    <row r="608" ht="22.5" customHeight="1"/>
    <row r="609" ht="22.5" customHeight="1"/>
    <row r="610" ht="22.5" customHeight="1"/>
    <row r="611" ht="22.5" customHeight="1"/>
    <row r="612" ht="22.5" customHeight="1"/>
    <row r="613" ht="22.5" customHeight="1"/>
    <row r="614" ht="22.5" customHeight="1"/>
    <row r="615" ht="22.5" customHeight="1"/>
    <row r="616" ht="22.5" customHeight="1"/>
    <row r="617" ht="22.5" customHeight="1"/>
    <row r="618" ht="22.5" customHeight="1"/>
    <row r="619" ht="22.5" customHeight="1"/>
    <row r="620" ht="22.5" customHeight="1"/>
    <row r="621" ht="22.5" customHeight="1"/>
    <row r="622" ht="22.5" customHeight="1"/>
    <row r="623" ht="22.5" customHeight="1"/>
    <row r="624" ht="22.5" customHeight="1"/>
    <row r="625" ht="22.5" customHeight="1"/>
    <row r="626" ht="22.5" customHeight="1"/>
    <row r="627" ht="22.5" customHeight="1"/>
    <row r="628" ht="22.5" customHeight="1"/>
    <row r="629" ht="22.5" customHeight="1"/>
    <row r="630" ht="22.5" customHeight="1"/>
    <row r="631" ht="22.5" customHeight="1"/>
    <row r="632" ht="22.5" customHeight="1"/>
    <row r="633" ht="22.5" customHeight="1"/>
    <row r="634" ht="22.5" customHeight="1"/>
    <row r="635" ht="22.5" customHeight="1"/>
    <row r="636" ht="22.5" customHeight="1"/>
    <row r="637" ht="22.5" customHeight="1"/>
    <row r="638" ht="22.5" customHeight="1"/>
    <row r="639" ht="22.5" customHeight="1"/>
    <row r="640" ht="22.5" customHeight="1"/>
    <row r="641" ht="22.5" customHeight="1"/>
    <row r="642" ht="22.5" customHeight="1"/>
    <row r="643" ht="22.5" customHeight="1"/>
    <row r="644" ht="22.5" customHeight="1"/>
    <row r="645" ht="22.5" customHeight="1"/>
    <row r="646" ht="22.5" customHeight="1"/>
    <row r="647" ht="22.5" customHeight="1"/>
    <row r="648" ht="22.5" customHeight="1"/>
    <row r="649" ht="22.5" customHeight="1"/>
    <row r="650" ht="22.5" customHeight="1"/>
    <row r="651" ht="22.5" customHeight="1"/>
    <row r="652" ht="22.5" customHeight="1"/>
    <row r="653" ht="22.5" customHeight="1"/>
    <row r="654" ht="22.5" customHeight="1"/>
    <row r="655" ht="22.5" customHeight="1"/>
    <row r="656" ht="22.5" customHeight="1"/>
    <row r="657" ht="22.5" customHeight="1"/>
    <row r="658" ht="22.5" customHeight="1"/>
    <row r="659" ht="22.5" customHeight="1"/>
    <row r="660" ht="22.5" customHeight="1"/>
    <row r="661" ht="22.5" customHeight="1"/>
    <row r="662" ht="22.5" customHeight="1"/>
    <row r="663" ht="22.5" customHeight="1"/>
    <row r="664" ht="22.5" customHeight="1"/>
    <row r="665" ht="22.5" customHeight="1"/>
    <row r="666" ht="22.5" customHeight="1"/>
    <row r="667" ht="22.5" customHeight="1"/>
    <row r="668" ht="22.5" customHeight="1"/>
    <row r="669" ht="22.5" customHeight="1"/>
    <row r="670" ht="22.5" customHeight="1"/>
    <row r="671" ht="22.5" customHeight="1"/>
    <row r="672" ht="22.5" customHeight="1"/>
    <row r="673" ht="22.5" customHeight="1"/>
    <row r="674" ht="22.5" customHeight="1"/>
    <row r="675" ht="22.5" customHeight="1"/>
    <row r="676" ht="22.5" customHeight="1"/>
    <row r="677" ht="22.5" customHeight="1"/>
    <row r="678" ht="22.5" customHeight="1"/>
    <row r="679" ht="22.5" customHeight="1"/>
    <row r="680" ht="22.5" customHeight="1"/>
    <row r="681" ht="22.5" customHeight="1"/>
    <row r="682" ht="22.5" customHeight="1"/>
    <row r="683" ht="22.5" customHeight="1"/>
    <row r="684" ht="22.5" customHeight="1"/>
    <row r="685" ht="22.5" customHeight="1"/>
    <row r="686" ht="22.5" customHeight="1"/>
    <row r="687" ht="22.5" customHeight="1"/>
    <row r="688" ht="22.5" customHeight="1"/>
    <row r="689" ht="22.5" customHeight="1"/>
    <row r="690" ht="22.5" customHeight="1"/>
    <row r="691" ht="22.5" customHeight="1"/>
    <row r="692" ht="22.5" customHeight="1"/>
    <row r="693" ht="22.5" customHeight="1"/>
    <row r="694" ht="22.5" customHeight="1"/>
    <row r="695" ht="22.5" customHeight="1"/>
    <row r="696" ht="22.5" customHeight="1"/>
    <row r="697" ht="22.5" customHeight="1"/>
    <row r="698" ht="22.5" customHeight="1"/>
    <row r="699" ht="22.5" customHeight="1"/>
    <row r="700" ht="22.5" customHeight="1"/>
    <row r="701" ht="22.5" customHeight="1"/>
    <row r="702" ht="22.5" customHeight="1"/>
    <row r="703" ht="22.5" customHeight="1"/>
    <row r="704" ht="22.5" customHeight="1"/>
    <row r="705" ht="22.5" customHeight="1"/>
    <row r="706" ht="22.5" customHeight="1"/>
    <row r="707" ht="22.5" customHeight="1"/>
    <row r="708" ht="22.5" customHeight="1"/>
    <row r="709" ht="22.5" customHeight="1"/>
    <row r="710" ht="22.5" customHeight="1"/>
    <row r="711" ht="22.5" customHeight="1"/>
    <row r="712" ht="22.5" customHeight="1"/>
    <row r="713" ht="22.5" customHeight="1"/>
    <row r="714" ht="22.5" customHeight="1"/>
    <row r="715" ht="22.5" customHeight="1"/>
    <row r="716" ht="22.5" customHeight="1"/>
    <row r="717" ht="22.5" customHeight="1"/>
    <row r="718" ht="22.5" customHeight="1"/>
    <row r="719" ht="22.5" customHeight="1"/>
    <row r="720" ht="22.5" customHeight="1"/>
    <row r="721" ht="22.5" customHeight="1"/>
    <row r="722" ht="22.5" customHeight="1"/>
    <row r="723" ht="22.5" customHeight="1"/>
    <row r="724" ht="22.5" customHeight="1"/>
    <row r="725" ht="22.5" customHeight="1"/>
    <row r="726" ht="22.5" customHeight="1"/>
    <row r="727" ht="22.5" customHeight="1"/>
    <row r="728" ht="22.5" customHeight="1"/>
    <row r="729" ht="22.5" customHeight="1"/>
    <row r="730" ht="22.5" customHeight="1"/>
    <row r="731" ht="22.5" customHeight="1"/>
    <row r="732" ht="22.5" customHeight="1"/>
    <row r="733" ht="22.5" customHeight="1"/>
    <row r="734" ht="22.5" customHeight="1"/>
    <row r="735" ht="22.5" customHeight="1"/>
    <row r="736" ht="22.5" customHeight="1"/>
    <row r="737" ht="22.5" customHeight="1"/>
    <row r="738" ht="22.5" customHeight="1"/>
    <row r="739" ht="22.5" customHeight="1"/>
    <row r="740" ht="22.5" customHeight="1"/>
    <row r="741" ht="22.5" customHeight="1"/>
    <row r="742" ht="22.5" customHeight="1"/>
    <row r="743" ht="22.5" customHeight="1"/>
    <row r="744" ht="22.5" customHeight="1"/>
    <row r="745" ht="22.5" customHeight="1"/>
    <row r="746" ht="22.5" customHeight="1"/>
    <row r="747" ht="22.5" customHeight="1"/>
    <row r="748" ht="22.5" customHeight="1"/>
    <row r="749" ht="22.5" customHeight="1"/>
    <row r="750" ht="22.5" customHeight="1"/>
    <row r="751" ht="22.5" customHeight="1"/>
    <row r="752" ht="22.5" customHeight="1"/>
    <row r="753" ht="22.5" customHeight="1"/>
    <row r="754" ht="22.5" customHeight="1"/>
    <row r="755" ht="22.5" customHeight="1"/>
    <row r="756" ht="22.5" customHeight="1"/>
    <row r="757" ht="22.5" customHeight="1"/>
    <row r="758" ht="22.5" customHeight="1"/>
    <row r="759" ht="22.5" customHeight="1"/>
    <row r="760" ht="22.5" customHeight="1"/>
    <row r="761" ht="22.5" customHeight="1"/>
    <row r="762" ht="22.5" customHeight="1"/>
    <row r="763" ht="22.5" customHeight="1"/>
    <row r="764" ht="22.5" customHeight="1"/>
    <row r="765" ht="22.5" customHeight="1"/>
    <row r="766" ht="22.5" customHeight="1"/>
    <row r="767" ht="22.5" customHeight="1"/>
    <row r="768" ht="22.5" customHeight="1"/>
    <row r="769" ht="22.5" customHeight="1"/>
    <row r="770" ht="22.5" customHeight="1"/>
    <row r="771" ht="22.5" customHeight="1"/>
    <row r="772" ht="22.5" customHeight="1"/>
    <row r="773" ht="22.5" customHeight="1"/>
    <row r="774" ht="22.5" customHeight="1"/>
    <row r="775" ht="22.5" customHeight="1"/>
    <row r="776" ht="22.5" customHeight="1"/>
    <row r="777" ht="22.5" customHeight="1"/>
    <row r="778" ht="22.5" customHeight="1"/>
    <row r="779" ht="22.5" customHeight="1"/>
    <row r="780" ht="22.5" customHeight="1"/>
    <row r="781" ht="22.5" customHeight="1"/>
    <row r="782" ht="22.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595">
    <mergeCell ref="G327:J327"/>
    <mergeCell ref="G328:J328"/>
    <mergeCell ref="G329:J329"/>
    <mergeCell ref="G330:J330"/>
    <mergeCell ref="G331:J331"/>
    <mergeCell ref="G332:J332"/>
    <mergeCell ref="G333:J333"/>
    <mergeCell ref="G334:J334"/>
    <mergeCell ref="G335:J335"/>
    <mergeCell ref="G336:J336"/>
    <mergeCell ref="G337:J337"/>
    <mergeCell ref="G338:J338"/>
    <mergeCell ref="G339:J339"/>
    <mergeCell ref="G340:J340"/>
    <mergeCell ref="G341:J341"/>
    <mergeCell ref="G342:J342"/>
    <mergeCell ref="G343:J343"/>
    <mergeCell ref="G344:J344"/>
    <mergeCell ref="G345:J345"/>
    <mergeCell ref="G346:J346"/>
    <mergeCell ref="G347:J347"/>
    <mergeCell ref="G348:J348"/>
    <mergeCell ref="G349:J349"/>
    <mergeCell ref="G350:J350"/>
    <mergeCell ref="G351:J351"/>
    <mergeCell ref="G352:J352"/>
    <mergeCell ref="G353:J353"/>
    <mergeCell ref="G354:J354"/>
    <mergeCell ref="G355:J355"/>
    <mergeCell ref="G356:J356"/>
    <mergeCell ref="G357:J357"/>
    <mergeCell ref="G358:J358"/>
    <mergeCell ref="G359:J359"/>
    <mergeCell ref="G360:J360"/>
    <mergeCell ref="G361:J361"/>
    <mergeCell ref="G362:J362"/>
    <mergeCell ref="G363:J363"/>
    <mergeCell ref="G364:J364"/>
    <mergeCell ref="G365:J365"/>
    <mergeCell ref="G366:J366"/>
    <mergeCell ref="G367:J367"/>
    <mergeCell ref="G368:J368"/>
    <mergeCell ref="G369:J369"/>
    <mergeCell ref="G370:J370"/>
    <mergeCell ref="G371:J371"/>
    <mergeCell ref="G372:J372"/>
    <mergeCell ref="G373:J373"/>
    <mergeCell ref="G374:J374"/>
    <mergeCell ref="G375:J375"/>
    <mergeCell ref="G376:J376"/>
    <mergeCell ref="G377:J377"/>
    <mergeCell ref="G378:J378"/>
    <mergeCell ref="G379:J379"/>
    <mergeCell ref="G380:J380"/>
    <mergeCell ref="G381:J381"/>
    <mergeCell ref="G382:J382"/>
    <mergeCell ref="G383:J383"/>
    <mergeCell ref="G384:J384"/>
    <mergeCell ref="G385:J385"/>
    <mergeCell ref="G386:J386"/>
    <mergeCell ref="G387:J387"/>
    <mergeCell ref="G388:J388"/>
    <mergeCell ref="G389:J389"/>
    <mergeCell ref="G390:J390"/>
    <mergeCell ref="G391:J391"/>
    <mergeCell ref="G392:J392"/>
    <mergeCell ref="G393:J393"/>
    <mergeCell ref="G394:J394"/>
    <mergeCell ref="G395:J395"/>
    <mergeCell ref="G396:J396"/>
    <mergeCell ref="G397:J397"/>
    <mergeCell ref="G398:J398"/>
    <mergeCell ref="G399:J399"/>
    <mergeCell ref="G400:J400"/>
    <mergeCell ref="G401:J401"/>
    <mergeCell ref="G402:J402"/>
    <mergeCell ref="G403:J403"/>
    <mergeCell ref="G404:J404"/>
    <mergeCell ref="G405:J405"/>
    <mergeCell ref="G406:J406"/>
    <mergeCell ref="G407:J407"/>
    <mergeCell ref="G408:J408"/>
    <mergeCell ref="G409:J409"/>
    <mergeCell ref="G410:J410"/>
    <mergeCell ref="G411:J411"/>
    <mergeCell ref="G412:J412"/>
    <mergeCell ref="G413:J413"/>
    <mergeCell ref="G414:J414"/>
    <mergeCell ref="G415:J415"/>
    <mergeCell ref="G416:J416"/>
    <mergeCell ref="G417:J417"/>
    <mergeCell ref="G418:J418"/>
    <mergeCell ref="G419:J419"/>
    <mergeCell ref="G420:J420"/>
    <mergeCell ref="G421:J421"/>
    <mergeCell ref="G422:J422"/>
    <mergeCell ref="G423:J423"/>
    <mergeCell ref="G424:J424"/>
    <mergeCell ref="G425:J425"/>
    <mergeCell ref="G426:J426"/>
    <mergeCell ref="G427:J427"/>
    <mergeCell ref="G428:J428"/>
    <mergeCell ref="G429:J429"/>
    <mergeCell ref="G430:J430"/>
    <mergeCell ref="G431:J431"/>
    <mergeCell ref="G432:J432"/>
    <mergeCell ref="G433:J433"/>
    <mergeCell ref="G434:J434"/>
    <mergeCell ref="G435:J435"/>
    <mergeCell ref="G436:J436"/>
    <mergeCell ref="G437:J437"/>
    <mergeCell ref="G438:J438"/>
    <mergeCell ref="G439:J439"/>
    <mergeCell ref="G440:J440"/>
    <mergeCell ref="G441:J441"/>
    <mergeCell ref="G442:J442"/>
    <mergeCell ref="G443:J443"/>
    <mergeCell ref="G444:J444"/>
    <mergeCell ref="G445:J445"/>
    <mergeCell ref="G446:J446"/>
    <mergeCell ref="G447:J447"/>
    <mergeCell ref="G448:J448"/>
    <mergeCell ref="G449:J449"/>
    <mergeCell ref="G450:J450"/>
    <mergeCell ref="G451:J451"/>
    <mergeCell ref="G452:J452"/>
    <mergeCell ref="G453:J453"/>
    <mergeCell ref="G454:J454"/>
    <mergeCell ref="G455:J455"/>
    <mergeCell ref="G456:J456"/>
    <mergeCell ref="G457:J457"/>
    <mergeCell ref="G458:J458"/>
    <mergeCell ref="G459:J459"/>
    <mergeCell ref="G460:J460"/>
    <mergeCell ref="G461:J461"/>
    <mergeCell ref="G462:J462"/>
    <mergeCell ref="G463:J463"/>
    <mergeCell ref="G464:J464"/>
    <mergeCell ref="G465:J465"/>
    <mergeCell ref="G466:J466"/>
    <mergeCell ref="G467:J467"/>
    <mergeCell ref="G468:J468"/>
    <mergeCell ref="G469:J469"/>
    <mergeCell ref="G470:J470"/>
    <mergeCell ref="G471:J471"/>
    <mergeCell ref="G472:J472"/>
    <mergeCell ref="G473:J473"/>
    <mergeCell ref="G474:J474"/>
    <mergeCell ref="G475:J475"/>
    <mergeCell ref="G476:J476"/>
    <mergeCell ref="G477:J477"/>
    <mergeCell ref="G478:J478"/>
    <mergeCell ref="G479:J479"/>
    <mergeCell ref="G480:J480"/>
    <mergeCell ref="G481:J481"/>
    <mergeCell ref="G482:J482"/>
    <mergeCell ref="G483:J483"/>
    <mergeCell ref="G484:J484"/>
    <mergeCell ref="G485:J485"/>
    <mergeCell ref="G486:J486"/>
    <mergeCell ref="G487:J487"/>
    <mergeCell ref="G488:J488"/>
    <mergeCell ref="G489:J489"/>
    <mergeCell ref="G490:J490"/>
    <mergeCell ref="G491:J491"/>
    <mergeCell ref="G492:J492"/>
    <mergeCell ref="G493:J493"/>
    <mergeCell ref="G494:J494"/>
    <mergeCell ref="G495:J495"/>
    <mergeCell ref="G496:J496"/>
    <mergeCell ref="G497:J497"/>
    <mergeCell ref="G498:J498"/>
    <mergeCell ref="G499:J499"/>
    <mergeCell ref="G500:J500"/>
    <mergeCell ref="G501:J501"/>
    <mergeCell ref="G502:J502"/>
    <mergeCell ref="G503:J503"/>
    <mergeCell ref="G504:J504"/>
    <mergeCell ref="G505:J505"/>
    <mergeCell ref="G506:J506"/>
    <mergeCell ref="G507:J507"/>
    <mergeCell ref="G508:J508"/>
    <mergeCell ref="G509:J509"/>
    <mergeCell ref="G510:J510"/>
    <mergeCell ref="G511:J511"/>
    <mergeCell ref="G512:J512"/>
    <mergeCell ref="G513:J513"/>
    <mergeCell ref="G514:J514"/>
    <mergeCell ref="G515:J515"/>
    <mergeCell ref="G516:J516"/>
    <mergeCell ref="G517:J517"/>
    <mergeCell ref="G518:J518"/>
    <mergeCell ref="G519:J519"/>
    <mergeCell ref="G520:J520"/>
    <mergeCell ref="G521:J521"/>
    <mergeCell ref="G522:J522"/>
    <mergeCell ref="G579:J579"/>
    <mergeCell ref="G580:J580"/>
    <mergeCell ref="G581:J581"/>
    <mergeCell ref="G582:J582"/>
    <mergeCell ref="G572:J572"/>
    <mergeCell ref="G573:J573"/>
    <mergeCell ref="G574:J574"/>
    <mergeCell ref="G575:J575"/>
    <mergeCell ref="G576:J576"/>
    <mergeCell ref="G577:J577"/>
    <mergeCell ref="G578:J578"/>
    <mergeCell ref="G523:J523"/>
    <mergeCell ref="G524:J524"/>
    <mergeCell ref="G525:J525"/>
    <mergeCell ref="G526:J526"/>
    <mergeCell ref="G527:J527"/>
    <mergeCell ref="G528:J528"/>
    <mergeCell ref="G529:J529"/>
    <mergeCell ref="G530:J530"/>
    <mergeCell ref="G531:J531"/>
    <mergeCell ref="G532:J532"/>
    <mergeCell ref="G533:J533"/>
    <mergeCell ref="G534:J534"/>
    <mergeCell ref="G535:J535"/>
    <mergeCell ref="G536:J536"/>
    <mergeCell ref="G537:J537"/>
    <mergeCell ref="G538:J538"/>
    <mergeCell ref="G539:J539"/>
    <mergeCell ref="G540:J540"/>
    <mergeCell ref="G541:J541"/>
    <mergeCell ref="G542:J542"/>
    <mergeCell ref="G543:J543"/>
    <mergeCell ref="G544:J544"/>
    <mergeCell ref="G545:J545"/>
    <mergeCell ref="G546:J546"/>
    <mergeCell ref="G547:J547"/>
    <mergeCell ref="G548:J548"/>
    <mergeCell ref="G549:J549"/>
    <mergeCell ref="G550:J550"/>
    <mergeCell ref="G551:J551"/>
    <mergeCell ref="G552:J552"/>
    <mergeCell ref="G553:J553"/>
    <mergeCell ref="G554:J554"/>
    <mergeCell ref="G555:J555"/>
    <mergeCell ref="G556:J556"/>
    <mergeCell ref="G557:J557"/>
    <mergeCell ref="G558:J558"/>
    <mergeCell ref="G559:J559"/>
    <mergeCell ref="G560:J560"/>
    <mergeCell ref="G561:J561"/>
    <mergeCell ref="G562:J562"/>
    <mergeCell ref="G563:J563"/>
    <mergeCell ref="G564:J564"/>
    <mergeCell ref="G565:J565"/>
    <mergeCell ref="G566:J566"/>
    <mergeCell ref="G567:J567"/>
    <mergeCell ref="G568:J568"/>
    <mergeCell ref="G569:J569"/>
    <mergeCell ref="G570:J570"/>
    <mergeCell ref="G571:J571"/>
    <mergeCell ref="B2:J5"/>
    <mergeCell ref="B6:E6"/>
    <mergeCell ref="F6:J6"/>
    <mergeCell ref="C7:E7"/>
    <mergeCell ref="G7:H7"/>
    <mergeCell ref="I7:J7"/>
    <mergeCell ref="C8:E8"/>
    <mergeCell ref="G11:H11"/>
    <mergeCell ref="G12:H12"/>
    <mergeCell ref="G13:H13"/>
    <mergeCell ref="G14:H14"/>
    <mergeCell ref="G15:H15"/>
    <mergeCell ref="G17:H17"/>
    <mergeCell ref="G18:H18"/>
    <mergeCell ref="I12:J12"/>
    <mergeCell ref="I13:J13"/>
    <mergeCell ref="I14:J14"/>
    <mergeCell ref="I15:J15"/>
    <mergeCell ref="F16:J16"/>
    <mergeCell ref="I17:J17"/>
    <mergeCell ref="I18:J18"/>
    <mergeCell ref="G8:H8"/>
    <mergeCell ref="I8:J8"/>
    <mergeCell ref="G9:H9"/>
    <mergeCell ref="I9:J9"/>
    <mergeCell ref="G10:H10"/>
    <mergeCell ref="I10:J10"/>
    <mergeCell ref="I11:J11"/>
    <mergeCell ref="E25:E26"/>
    <mergeCell ref="F25:F26"/>
    <mergeCell ref="G25:J26"/>
    <mergeCell ref="B9:B11"/>
    <mergeCell ref="C9:E11"/>
    <mergeCell ref="B12:B14"/>
    <mergeCell ref="C12:E14"/>
    <mergeCell ref="B25:B26"/>
    <mergeCell ref="C25:C26"/>
    <mergeCell ref="D25:D26"/>
    <mergeCell ref="B27:B31"/>
    <mergeCell ref="C27:C31"/>
    <mergeCell ref="D27:D31"/>
    <mergeCell ref="E27:E31"/>
    <mergeCell ref="F27:F31"/>
    <mergeCell ref="G27:J31"/>
    <mergeCell ref="G32:J32"/>
    <mergeCell ref="G33:J33"/>
    <mergeCell ref="G34:J34"/>
    <mergeCell ref="G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G46:J46"/>
    <mergeCell ref="G47:J47"/>
    <mergeCell ref="G48:J48"/>
    <mergeCell ref="G49:J49"/>
    <mergeCell ref="G50:J50"/>
    <mergeCell ref="G51:J51"/>
    <mergeCell ref="G52:J52"/>
    <mergeCell ref="G53:J53"/>
    <mergeCell ref="G54:J54"/>
    <mergeCell ref="G55:J55"/>
    <mergeCell ref="G56:J56"/>
    <mergeCell ref="G57:J57"/>
    <mergeCell ref="G58:J58"/>
    <mergeCell ref="G59:J59"/>
    <mergeCell ref="G60:J60"/>
    <mergeCell ref="G61:J61"/>
    <mergeCell ref="G62:J62"/>
    <mergeCell ref="G63:J63"/>
    <mergeCell ref="G64:J64"/>
    <mergeCell ref="G65:J65"/>
    <mergeCell ref="G66:J66"/>
    <mergeCell ref="G67:J67"/>
    <mergeCell ref="G68:J68"/>
    <mergeCell ref="G69:J69"/>
    <mergeCell ref="G70:J70"/>
    <mergeCell ref="G71:J71"/>
    <mergeCell ref="G72:J72"/>
    <mergeCell ref="G73:J73"/>
    <mergeCell ref="G74:J74"/>
    <mergeCell ref="G75:J75"/>
    <mergeCell ref="G76:J76"/>
    <mergeCell ref="G77:J77"/>
    <mergeCell ref="G78:J78"/>
    <mergeCell ref="G79:J79"/>
    <mergeCell ref="G80:J80"/>
    <mergeCell ref="G81:J81"/>
    <mergeCell ref="G82:J82"/>
    <mergeCell ref="G83:J83"/>
    <mergeCell ref="G84:J84"/>
    <mergeCell ref="G85:J85"/>
    <mergeCell ref="G86:J86"/>
    <mergeCell ref="G87:J87"/>
    <mergeCell ref="G88:J88"/>
    <mergeCell ref="G89:J89"/>
    <mergeCell ref="G90:J90"/>
    <mergeCell ref="G91:J91"/>
    <mergeCell ref="G92:J92"/>
    <mergeCell ref="G93:J93"/>
    <mergeCell ref="G94:J94"/>
    <mergeCell ref="G95:J95"/>
    <mergeCell ref="G96:J96"/>
    <mergeCell ref="G97:J97"/>
    <mergeCell ref="G98:J98"/>
    <mergeCell ref="G99:J99"/>
    <mergeCell ref="G100:J100"/>
    <mergeCell ref="G101:J101"/>
    <mergeCell ref="G102:J102"/>
    <mergeCell ref="G103:J103"/>
    <mergeCell ref="G104:J104"/>
    <mergeCell ref="G105:J105"/>
    <mergeCell ref="G106:J106"/>
    <mergeCell ref="G107:J107"/>
    <mergeCell ref="G108:J108"/>
    <mergeCell ref="G109:J109"/>
    <mergeCell ref="G110:J110"/>
    <mergeCell ref="G111:J111"/>
    <mergeCell ref="G112:J112"/>
    <mergeCell ref="G113:J113"/>
    <mergeCell ref="G114:J114"/>
    <mergeCell ref="G115:J115"/>
    <mergeCell ref="G116:J116"/>
    <mergeCell ref="G117:J117"/>
    <mergeCell ref="G118:J118"/>
    <mergeCell ref="G119:J119"/>
    <mergeCell ref="G120:J120"/>
    <mergeCell ref="G121:J121"/>
    <mergeCell ref="G122:J122"/>
    <mergeCell ref="G123:J123"/>
    <mergeCell ref="G124:J124"/>
    <mergeCell ref="G125:J125"/>
    <mergeCell ref="G126:J126"/>
    <mergeCell ref="G127:J127"/>
    <mergeCell ref="G128:J128"/>
    <mergeCell ref="G129:J129"/>
    <mergeCell ref="G130:J130"/>
    <mergeCell ref="G131:J131"/>
    <mergeCell ref="G132:J132"/>
    <mergeCell ref="G133:J133"/>
    <mergeCell ref="G134:J134"/>
    <mergeCell ref="G135:J135"/>
    <mergeCell ref="G136:J136"/>
    <mergeCell ref="G137:J137"/>
    <mergeCell ref="G138:J138"/>
    <mergeCell ref="G139:J139"/>
    <mergeCell ref="G140:J140"/>
    <mergeCell ref="G141:J141"/>
    <mergeCell ref="G142:J142"/>
    <mergeCell ref="G143:J143"/>
    <mergeCell ref="G144:J144"/>
    <mergeCell ref="G145:J145"/>
    <mergeCell ref="G146:J146"/>
    <mergeCell ref="G147:J147"/>
    <mergeCell ref="G148:J148"/>
    <mergeCell ref="G149:J149"/>
    <mergeCell ref="G150:J150"/>
    <mergeCell ref="G151:J151"/>
    <mergeCell ref="G152:J152"/>
    <mergeCell ref="G153:J153"/>
    <mergeCell ref="G154:J154"/>
    <mergeCell ref="G155:J155"/>
    <mergeCell ref="G156:J156"/>
    <mergeCell ref="G157:J157"/>
    <mergeCell ref="G158:J158"/>
    <mergeCell ref="G159:J159"/>
    <mergeCell ref="G160:J160"/>
    <mergeCell ref="G161:J161"/>
    <mergeCell ref="G162:J162"/>
    <mergeCell ref="G163:J163"/>
    <mergeCell ref="G164:J164"/>
    <mergeCell ref="G165:J165"/>
    <mergeCell ref="G166:J166"/>
    <mergeCell ref="G167:J167"/>
    <mergeCell ref="G168:J168"/>
    <mergeCell ref="G169:J169"/>
    <mergeCell ref="G170:J170"/>
    <mergeCell ref="G171:J171"/>
    <mergeCell ref="G172:J172"/>
    <mergeCell ref="G173:J173"/>
    <mergeCell ref="G174:J174"/>
    <mergeCell ref="G175:J175"/>
    <mergeCell ref="G176:J176"/>
    <mergeCell ref="G177:J177"/>
    <mergeCell ref="G178:J178"/>
    <mergeCell ref="G179:J179"/>
    <mergeCell ref="G180:J180"/>
    <mergeCell ref="G181:J181"/>
    <mergeCell ref="G182:J182"/>
    <mergeCell ref="G183:J183"/>
    <mergeCell ref="G184:J184"/>
    <mergeCell ref="G185:J185"/>
    <mergeCell ref="G186:J186"/>
    <mergeCell ref="G187:J187"/>
    <mergeCell ref="G188:J188"/>
    <mergeCell ref="G189:J189"/>
    <mergeCell ref="G190:J190"/>
    <mergeCell ref="G191:J191"/>
    <mergeCell ref="G192:J192"/>
    <mergeCell ref="G193:J193"/>
    <mergeCell ref="G194:J194"/>
    <mergeCell ref="G195:J195"/>
    <mergeCell ref="G196:J196"/>
    <mergeCell ref="G197:J197"/>
    <mergeCell ref="G198:J198"/>
    <mergeCell ref="G199:J199"/>
    <mergeCell ref="G200:J200"/>
    <mergeCell ref="G201:J201"/>
    <mergeCell ref="G202:J202"/>
    <mergeCell ref="G203:J203"/>
    <mergeCell ref="G204:J204"/>
    <mergeCell ref="G205:J205"/>
    <mergeCell ref="G206:J206"/>
    <mergeCell ref="G207:J207"/>
    <mergeCell ref="G208:J208"/>
    <mergeCell ref="G209:J209"/>
    <mergeCell ref="G210:J210"/>
    <mergeCell ref="G211:J211"/>
    <mergeCell ref="G212:J212"/>
    <mergeCell ref="G213:J213"/>
    <mergeCell ref="G214:J214"/>
    <mergeCell ref="G215:J215"/>
    <mergeCell ref="G216:J216"/>
    <mergeCell ref="G217:J217"/>
    <mergeCell ref="G218:J218"/>
    <mergeCell ref="G219:J219"/>
    <mergeCell ref="G220:J220"/>
    <mergeCell ref="G221:J221"/>
    <mergeCell ref="G222:J222"/>
    <mergeCell ref="G223:J223"/>
    <mergeCell ref="G224:J224"/>
    <mergeCell ref="G225:J225"/>
    <mergeCell ref="G226:J226"/>
    <mergeCell ref="G227:J227"/>
    <mergeCell ref="G228:J228"/>
    <mergeCell ref="G229:J229"/>
    <mergeCell ref="G230:J230"/>
    <mergeCell ref="G231:J231"/>
    <mergeCell ref="G232:J232"/>
    <mergeCell ref="G233:J233"/>
    <mergeCell ref="G234:J234"/>
    <mergeCell ref="G235:J235"/>
    <mergeCell ref="G236:J236"/>
    <mergeCell ref="G237:J237"/>
    <mergeCell ref="G238:J238"/>
    <mergeCell ref="G239:J239"/>
    <mergeCell ref="G240:J240"/>
    <mergeCell ref="G241:J241"/>
    <mergeCell ref="G242:J242"/>
    <mergeCell ref="G243:J243"/>
    <mergeCell ref="G244:J244"/>
    <mergeCell ref="G245:J245"/>
    <mergeCell ref="G246:J246"/>
    <mergeCell ref="G247:J247"/>
    <mergeCell ref="G248:J248"/>
    <mergeCell ref="G249:J249"/>
    <mergeCell ref="G250:J250"/>
    <mergeCell ref="G251:J251"/>
    <mergeCell ref="G252:J252"/>
    <mergeCell ref="G253:J253"/>
    <mergeCell ref="G254:J254"/>
    <mergeCell ref="G255:J255"/>
    <mergeCell ref="G256:J256"/>
    <mergeCell ref="G257:J257"/>
    <mergeCell ref="G258:J258"/>
    <mergeCell ref="G259:J259"/>
    <mergeCell ref="G260:J260"/>
    <mergeCell ref="G261:J261"/>
    <mergeCell ref="G262:J262"/>
    <mergeCell ref="G263:J263"/>
    <mergeCell ref="G264:J264"/>
    <mergeCell ref="G265:J265"/>
    <mergeCell ref="G266:J266"/>
    <mergeCell ref="G267:J267"/>
    <mergeCell ref="G268:J268"/>
    <mergeCell ref="G269:J269"/>
    <mergeCell ref="G270:J270"/>
    <mergeCell ref="G271:J271"/>
    <mergeCell ref="G272:J272"/>
    <mergeCell ref="G273:J273"/>
    <mergeCell ref="G274:J274"/>
    <mergeCell ref="G275:J275"/>
    <mergeCell ref="G276:J276"/>
    <mergeCell ref="G277:J277"/>
    <mergeCell ref="G278:J278"/>
    <mergeCell ref="G279:J279"/>
    <mergeCell ref="G280:J280"/>
    <mergeCell ref="G281:J281"/>
    <mergeCell ref="G282:J282"/>
    <mergeCell ref="G283:J283"/>
    <mergeCell ref="G284:J284"/>
    <mergeCell ref="G285:J285"/>
    <mergeCell ref="G286:J286"/>
    <mergeCell ref="G287:J287"/>
    <mergeCell ref="G288:J288"/>
    <mergeCell ref="G289:J289"/>
    <mergeCell ref="G290:J290"/>
    <mergeCell ref="G291:J291"/>
    <mergeCell ref="G292:J292"/>
    <mergeCell ref="G293:J293"/>
    <mergeCell ref="G294:J294"/>
    <mergeCell ref="G295:J295"/>
    <mergeCell ref="G296:J296"/>
    <mergeCell ref="G297:J297"/>
    <mergeCell ref="G298:J298"/>
    <mergeCell ref="G299:J299"/>
    <mergeCell ref="G300:J300"/>
    <mergeCell ref="G301:J301"/>
    <mergeCell ref="G302:J302"/>
    <mergeCell ref="G303:J303"/>
    <mergeCell ref="G304:J304"/>
    <mergeCell ref="G305:J305"/>
    <mergeCell ref="G306:J306"/>
    <mergeCell ref="G307:J307"/>
    <mergeCell ref="G308:J308"/>
    <mergeCell ref="G309:J309"/>
    <mergeCell ref="G310:J310"/>
    <mergeCell ref="G311:J311"/>
    <mergeCell ref="G312:J312"/>
    <mergeCell ref="G313:J313"/>
    <mergeCell ref="G314:J314"/>
    <mergeCell ref="G315:J315"/>
    <mergeCell ref="G316:J316"/>
    <mergeCell ref="G317:J317"/>
    <mergeCell ref="G318:J318"/>
    <mergeCell ref="G319:J319"/>
    <mergeCell ref="G320:J320"/>
    <mergeCell ref="G321:J321"/>
    <mergeCell ref="G322:J322"/>
    <mergeCell ref="G323:J323"/>
    <mergeCell ref="G324:J324"/>
    <mergeCell ref="G325:J325"/>
    <mergeCell ref="G326:J326"/>
  </mergeCells>
  <dataValidations>
    <dataValidation type="list" allowBlank="1" showErrorMessage="1" sqref="E32:E582">
      <formula1>"Unisex XXS,Unisex XS,Unisex S,Unisex M,Unisex L,Unisex Xl,Unisex 2XL,Women XXS,Women XS,Women S,Women M,Women L,Women XL,Women 2XL"</formula1>
    </dataValidation>
    <dataValidation type="list" allowBlank="1" showErrorMessage="1" sqref="D32:D582">
      <formula1>"Without Pockets,With Pockets"</formula1>
    </dataValidation>
  </dataValidations>
  <printOptions/>
  <pageMargins bottom="0.75" footer="0.0" header="0.0" left="0.7" right="0.7" top="0.75"/>
  <pageSetup orientation="portrait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showGridLines="0" workbookViewId="0"/>
  </sheetViews>
  <sheetFormatPr customHeight="1" defaultColWidth="14.43" defaultRowHeight="15.0"/>
  <cols>
    <col customWidth="1" min="1" max="26" width="8.71"/>
  </cols>
  <sheetData>
    <row r="2">
      <c r="B2" s="93" t="s">
        <v>105</v>
      </c>
    </row>
    <row r="3">
      <c r="B3" s="93"/>
    </row>
    <row r="4">
      <c r="B4" s="93" t="s">
        <v>106</v>
      </c>
    </row>
    <row r="5">
      <c r="B5" s="93"/>
    </row>
    <row r="6">
      <c r="B6" s="93" t="s">
        <v>107</v>
      </c>
    </row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orientation="portrait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2021-12-10T02:46:35Z</dcterms:created>
  <dc:creator>aiman aj</dc:creator>
</cp:coreProperties>
</file>